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7AEEC694-E50D-41FD-A4DF-BF5BB7432A08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Hoja1!$A$1:$Q$246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E5" i="1"/>
  <c r="M118" i="1" l="1"/>
  <c r="N118" i="1" s="1"/>
  <c r="M117" i="1"/>
  <c r="N117" i="1" s="1"/>
  <c r="M123" i="1"/>
  <c r="N123" i="1" s="1"/>
  <c r="M122" i="1"/>
  <c r="N122" i="1" s="1"/>
  <c r="M121" i="1"/>
  <c r="N121" i="1" s="1"/>
  <c r="M120" i="1"/>
  <c r="N120" i="1" s="1"/>
  <c r="M3" i="1"/>
  <c r="N3" i="1" s="1"/>
  <c r="E3" i="1"/>
  <c r="M2" i="1"/>
  <c r="N2" i="1" s="1"/>
  <c r="E2" i="1"/>
  <c r="E110" i="1" l="1"/>
  <c r="M110" i="1"/>
  <c r="N110" i="1" s="1"/>
  <c r="M105" i="1"/>
  <c r="N105" i="1" s="1"/>
  <c r="M83" i="1" l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E77" i="1"/>
  <c r="M76" i="1" l="1"/>
  <c r="N76" i="1" s="1"/>
  <c r="E76" i="1"/>
  <c r="M63" i="1"/>
  <c r="E4" i="1"/>
  <c r="M4" i="1"/>
  <c r="N4" i="1" s="1"/>
  <c r="M20" i="1"/>
  <c r="N20" i="1" s="1"/>
  <c r="M8" i="1"/>
  <c r="N8" i="1" s="1"/>
  <c r="M10" i="1"/>
  <c r="N10" i="1" s="1"/>
  <c r="E27" i="1"/>
  <c r="M27" i="1"/>
  <c r="N27" i="1" s="1"/>
  <c r="M25" i="1"/>
  <c r="N25" i="1" s="1"/>
  <c r="E25" i="1"/>
  <c r="E8" i="1" l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M6" i="1"/>
  <c r="N6" i="1" s="1"/>
  <c r="M7" i="1"/>
  <c r="N7" i="1" s="1"/>
  <c r="M9" i="1"/>
  <c r="N9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1" i="1"/>
  <c r="N21" i="1" s="1"/>
  <c r="M22" i="1"/>
  <c r="N22" i="1" s="1"/>
  <c r="M23" i="1"/>
  <c r="N23" i="1" s="1"/>
  <c r="M24" i="1"/>
  <c r="N24" i="1" s="1"/>
  <c r="M26" i="1"/>
  <c r="N26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N62" i="1"/>
  <c r="N63" i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7" i="1"/>
  <c r="M84" i="1"/>
  <c r="N84" i="1" s="1"/>
  <c r="N85" i="1"/>
  <c r="M86" i="1"/>
  <c r="N86" i="1" s="1"/>
  <c r="N87" i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6" i="1"/>
  <c r="N106" i="1" s="1"/>
  <c r="M107" i="1"/>
  <c r="N107" i="1" s="1"/>
  <c r="M108" i="1"/>
  <c r="N108" i="1" s="1"/>
  <c r="M109" i="1"/>
  <c r="N109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9" i="1"/>
  <c r="M124" i="1"/>
  <c r="N124" i="1" s="1"/>
  <c r="M125" i="1"/>
  <c r="N125" i="1" s="1"/>
  <c r="M127" i="1"/>
  <c r="N127" i="1" s="1"/>
  <c r="M128" i="1"/>
  <c r="N128" i="1" s="1"/>
  <c r="M129" i="1"/>
  <c r="N129" i="1" s="1"/>
</calcChain>
</file>

<file path=xl/sharedStrings.xml><?xml version="1.0" encoding="utf-8"?>
<sst xmlns="http://schemas.openxmlformats.org/spreadsheetml/2006/main" count="1875" uniqueCount="953">
  <si>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</si>
  <si>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</si>
  <si>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</si>
  <si>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</si>
  <si>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</si>
  <si>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</si>
  <si>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</si>
  <si>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</si>
  <si>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CM</t>
  </si>
  <si>
    <t>EXCLUSIVAS BAYMAR SA</t>
  </si>
  <si>
    <t>A46180394</t>
  </si>
  <si>
    <t>01/01/2025 AL 31/12/2025</t>
  </si>
  <si>
    <t>B46574950</t>
  </si>
  <si>
    <t>ALOS CENTRO EUROPEO DE IDIOMAS S.L</t>
  </si>
  <si>
    <t>VIAJES TRANSVIA TOURS S.L.</t>
  </si>
  <si>
    <t>21 AL 24/01/2025</t>
  </si>
  <si>
    <t>GESINE VÖLLM</t>
  </si>
  <si>
    <t>01/09/2025 AL 03/10/2025</t>
  </si>
  <si>
    <t>B46178364</t>
  </si>
  <si>
    <t>CHRISTOPHE FOREY</t>
  </si>
  <si>
    <t>20/03/2025 AL 25/04/2025</t>
  </si>
  <si>
    <t>DARBUKA PRODUCCIONES SLU</t>
  </si>
  <si>
    <t>B19890524</t>
  </si>
  <si>
    <t>B46478020</t>
  </si>
  <si>
    <t>ARTES GRÁFICAS MEZGO SL</t>
  </si>
  <si>
    <t>22/01/2025 AL 24/01/2025</t>
  </si>
  <si>
    <t>SOLRED, S.A.</t>
  </si>
  <si>
    <t>C.V.L TELE TAXI</t>
  </si>
  <si>
    <t>SOCOMEC IBERICA S.A.</t>
  </si>
  <si>
    <t>03/02/2025 AL 07/02/2025</t>
  </si>
  <si>
    <t>TRAMA MEDIA S.L.</t>
  </si>
  <si>
    <t>B66895558</t>
  </si>
  <si>
    <t>B96928700</t>
  </si>
  <si>
    <t>44856205H</t>
  </si>
  <si>
    <t>ESN0186600C</t>
  </si>
  <si>
    <t>B97333868</t>
  </si>
  <si>
    <t>A79707345</t>
  </si>
  <si>
    <t>F46221503</t>
  </si>
  <si>
    <t>A60107521</t>
  </si>
  <si>
    <t>B97221717</t>
  </si>
  <si>
    <t>B46308037</t>
  </si>
  <si>
    <t>ELECTROMECANICAS VAL-NOR S.L.</t>
  </si>
  <si>
    <t>hasta 07/03/2025</t>
  </si>
  <si>
    <t>EXCLUSIVAS FORTUNA SL</t>
  </si>
  <si>
    <t>B80838865</t>
  </si>
  <si>
    <t>ARIAS CASTELLANO ENCARNACION</t>
  </si>
  <si>
    <t>ORTS CALABUIG EMILIO VICENTE</t>
  </si>
  <si>
    <t>BADIA ESCRICHE FRANCISCO</t>
  </si>
  <si>
    <t>SISCOPEL S.L</t>
  </si>
  <si>
    <t>TRENCADIS INNOVACION S.L</t>
  </si>
  <si>
    <t>INFORMATICA ORDENATA S.L.</t>
  </si>
  <si>
    <t>AMAZON BUSINESS EU SARL SUCURSAL ES</t>
  </si>
  <si>
    <t>JAIME VICENTE GENOVES TORREGROSA</t>
  </si>
  <si>
    <t>HELMUNT DEUTSCH</t>
  </si>
  <si>
    <t>L'IMPRESA MANAGEMENT MANEL SANCHEZ SL</t>
  </si>
  <si>
    <t>B65639544</t>
  </si>
  <si>
    <t>SIMMONS GODED SL</t>
  </si>
  <si>
    <t>B83042960</t>
  </si>
  <si>
    <t>JULIAN LOPEZ S.L.U</t>
  </si>
  <si>
    <t>VESTIR L'EPOCA S.L.</t>
  </si>
  <si>
    <t>03/02/2025al 31/03/2025</t>
  </si>
  <si>
    <t>B61079398</t>
  </si>
  <si>
    <t>B61134607</t>
  </si>
  <si>
    <t>PRODUCTES INDUSTRIALS DE SANEJAMENT I MANTENIMENT S.L.</t>
  </si>
  <si>
    <t>FREDERIC DESMOTTES SL.</t>
  </si>
  <si>
    <t>PERFECTO OSCA ANO JUAN</t>
  </si>
  <si>
    <t>MANZANO PEREZ NURIA</t>
  </si>
  <si>
    <t>EMEDEC, S.L.</t>
  </si>
  <si>
    <t>B96828207</t>
  </si>
  <si>
    <t>ALEXANDER HARR TANZSCHUHE</t>
  </si>
  <si>
    <t>MANPOWERGROUP SOLUTIONS S.L.U.</t>
  </si>
  <si>
    <t>BRIDGE AGENCIA DE COMUNICACION RRPP</t>
  </si>
  <si>
    <t>01/02/2025 AL 31/12/2025</t>
  </si>
  <si>
    <t>HVAC CLIMA SERVICIO Y CONTROLES IBERIA, S.L.</t>
  </si>
  <si>
    <t>21/01/2025 AL 23/01/2025</t>
  </si>
  <si>
    <t>12/01/2025 AL 16/01/2025</t>
  </si>
  <si>
    <t>HEIKE SCHEELE</t>
  </si>
  <si>
    <t>FABIO ANTOCI</t>
  </si>
  <si>
    <t>B46250940</t>
  </si>
  <si>
    <t>B16195034</t>
  </si>
  <si>
    <t>B82812371</t>
  </si>
  <si>
    <t>B60602489</t>
  </si>
  <si>
    <t>B28444834</t>
  </si>
  <si>
    <t>TOMÁS MUÑOZ ASENSIO</t>
  </si>
  <si>
    <t>EAGLE LANGUAGE SERVICE S.L.</t>
  </si>
  <si>
    <t>B82074667</t>
  </si>
  <si>
    <t>SOCIEDAD MUSICAL DE SEGORBE</t>
  </si>
  <si>
    <t>G12035671</t>
  </si>
  <si>
    <t>LIFTISA S.L</t>
  </si>
  <si>
    <t>B65629495</t>
  </si>
  <si>
    <t>11/02/2025 AL 12/02/2025</t>
  </si>
  <si>
    <t>10/02/2025 al 31/07/2025</t>
  </si>
  <si>
    <t>TRATAMIENTOS MARFITE S.L.</t>
  </si>
  <si>
    <t>B98515455</t>
  </si>
  <si>
    <t>hasta 31/12/2025</t>
  </si>
  <si>
    <t>HVAC CLIMA SERVICIO Y CONTROLES IBE</t>
  </si>
  <si>
    <t>24/02/2025 al 28/02/2025</t>
  </si>
  <si>
    <t>NOVACER EXPORT  S.L.</t>
  </si>
  <si>
    <t>B98584436</t>
  </si>
  <si>
    <t>MANTENIMIENTO DE ALTA TENSION, S.A.</t>
  </si>
  <si>
    <t>A46426698</t>
  </si>
  <si>
    <t>COMERCIAL LUNIGLASS S.L.</t>
  </si>
  <si>
    <t>B98788060</t>
  </si>
  <si>
    <t>10/2/2025 al 14/02/2025</t>
  </si>
  <si>
    <t>B86719598</t>
  </si>
  <si>
    <t>FIXIUS, SERVICIOS EDITORIALES Y CULTURALES, S.L.</t>
  </si>
  <si>
    <t>PERI S.A.U.</t>
  </si>
  <si>
    <t>KIOSKOYMAS SOCIEDAD GESTORA DE LA PLATAFORMA TECNOLOGICA S.L.</t>
  </si>
  <si>
    <t>B86195922</t>
  </si>
  <si>
    <t>A46080602</t>
  </si>
  <si>
    <t>S.E. DE CARBUROS METALICOS S.A.</t>
  </si>
  <si>
    <t>A08015646</t>
  </si>
  <si>
    <t>UNIDAD EDITORIAL, SA</t>
  </si>
  <si>
    <t>A79102331</t>
  </si>
  <si>
    <t>LINDE MATERIAL HANDLING IBERICA, S.</t>
  </si>
  <si>
    <t>A08760886</t>
  </si>
  <si>
    <t>SONOIDEA S.A</t>
  </si>
  <si>
    <t>A46413498</t>
  </si>
  <si>
    <t>05/02/2025 al 31/07/2025</t>
  </si>
  <si>
    <t>ALLIANZ COMPANIA DE SEGUROS, S.A.</t>
  </si>
  <si>
    <t>A28007748</t>
  </si>
  <si>
    <t>10/02/2025 AL 14/02/2025</t>
  </si>
  <si>
    <t>NUNSYS SA</t>
  </si>
  <si>
    <t>A97929566</t>
  </si>
  <si>
    <t>12/01/2025 al 15/01/2025</t>
  </si>
  <si>
    <t>BERZOSA MARTINEZ JULIO</t>
  </si>
  <si>
    <t>G97544829</t>
  </si>
  <si>
    <t>KRYOLAN  SPAIN  S.L</t>
  </si>
  <si>
    <t>NAVARRO GOMIS JOSEP</t>
  </si>
  <si>
    <t>FRICALTEC INSTALACIONES S.L.</t>
  </si>
  <si>
    <t>B09458118</t>
  </si>
  <si>
    <t>SANEAMIENTOS ORTS S.L</t>
  </si>
  <si>
    <t>B46100251</t>
  </si>
  <si>
    <t>MARIJUAN ADRIAN RAFAEL DOMINGO</t>
  </si>
  <si>
    <t>AUGUSTE CAVALCA</t>
  </si>
  <si>
    <t>SOCIETAT MUSICAL L'ARMONIA DE MONTROI</t>
  </si>
  <si>
    <t>G46187167</t>
  </si>
  <si>
    <t>HASHTAGTODOCOMUNICA S.L.</t>
  </si>
  <si>
    <t>B02741486</t>
  </si>
  <si>
    <t>SALAVERRI SOLANA GABRIELA</t>
  </si>
  <si>
    <t>MUEBLES METALICOS HERTA S.L</t>
  </si>
  <si>
    <t>B46984787</t>
  </si>
  <si>
    <t>B74156910</t>
  </si>
  <si>
    <t>FLUGE LEVANTE S.L.</t>
  </si>
  <si>
    <t>B98646680</t>
  </si>
  <si>
    <t>19/05/2025 al 19/06/2025</t>
  </si>
  <si>
    <t>QUIRUMED S.L.U</t>
  </si>
  <si>
    <t>RCAUDIO MEDIA S.L.</t>
  </si>
  <si>
    <t>B70731351</t>
  </si>
  <si>
    <t>KALDEVI INGENIERIA GERIATRICA, SL</t>
  </si>
  <si>
    <t>B96297403</t>
  </si>
  <si>
    <t>GENTO Y ALVAREZ S.L.</t>
  </si>
  <si>
    <t>B97267405</t>
  </si>
  <si>
    <t>B97725220</t>
  </si>
  <si>
    <t>03/03/2025 AL 07/03/2025</t>
  </si>
  <si>
    <t>17/02/2025 AL 25/03/2025</t>
  </si>
  <si>
    <t>17/02/2025 AL 28/03/2025</t>
  </si>
  <si>
    <t>LAMIPLAST S.A.</t>
  </si>
  <si>
    <t>A46013074</t>
  </si>
  <si>
    <t>TECMEL S.L.U</t>
  </si>
  <si>
    <t>B46601514</t>
  </si>
  <si>
    <t>TECHNOLOGY 2050 S.L.</t>
  </si>
  <si>
    <t>B66071143</t>
  </si>
  <si>
    <t>01/03/2025 al 28/02/2026</t>
  </si>
  <si>
    <t>CARLOS HINOJOSAS</t>
  </si>
  <si>
    <t>UANATACA S.A.U.</t>
  </si>
  <si>
    <t>1/1/2025 AL 31/12/2025</t>
  </si>
  <si>
    <t>CONSOLAT DE MAR S.L</t>
  </si>
  <si>
    <t>A66721499</t>
  </si>
  <si>
    <t>B96091871</t>
  </si>
  <si>
    <t>27/02/2025 AL 30/04/2025</t>
  </si>
  <si>
    <t>05/03/2025 al 3/04/2025</t>
  </si>
  <si>
    <t>AUDIOSATPRO S.L.</t>
  </si>
  <si>
    <t>B82868753</t>
  </si>
  <si>
    <t>17/03/2025 al 21/03/2025</t>
  </si>
  <si>
    <t>TAPIZADOS BUR MAR S.L.</t>
  </si>
  <si>
    <t>B96165444</t>
  </si>
  <si>
    <t>METALCO S.A</t>
  </si>
  <si>
    <t>A08066896</t>
  </si>
  <si>
    <t>SALICRU, S.A.</t>
  </si>
  <si>
    <t>12/03/2024 al 18/03/2024</t>
  </si>
  <si>
    <t>A08435356</t>
  </si>
  <si>
    <t xml:space="preserve"> W0264006H</t>
  </si>
  <si>
    <t>COR VAN DEN BRINK</t>
  </si>
  <si>
    <t>5/5/2025 AL 4/6/2025</t>
  </si>
  <si>
    <t>BEN BAUR</t>
  </si>
  <si>
    <t>B18946194</t>
  </si>
  <si>
    <t>17/3/2025 Y 18/03/2025</t>
  </si>
  <si>
    <t>PUBLIEXPE GESTION INTEGRAL DE PUBLICIDAD  S.L.</t>
  </si>
  <si>
    <t xml:space="preserve">AMAZON BUSINESS EU SARL SUCURSAL ESPAÑA </t>
  </si>
  <si>
    <t>OTRA DANZA SL</t>
  </si>
  <si>
    <t>B54324298</t>
  </si>
  <si>
    <t>PILES EDITORIAL DE MUSICA, SA</t>
  </si>
  <si>
    <t>A46288874</t>
  </si>
  <si>
    <t>BUREAU VERITAS SOLUTIONS IBERIA SLU</t>
  </si>
  <si>
    <t>17/03/2025 AL 17/04/2025</t>
  </si>
  <si>
    <t>20/03/2025 AL 23/04/2025</t>
  </si>
  <si>
    <t>PATRICE CHARLES CAURIE</t>
  </si>
  <si>
    <t>MOZES LEISER</t>
  </si>
  <si>
    <t>B46645503</t>
  </si>
  <si>
    <t>B98255482</t>
  </si>
  <si>
    <t>11/04/2025 al 12/04/2025</t>
  </si>
  <si>
    <t>11/07/2025 AL 15/07/2025</t>
  </si>
  <si>
    <t>22/04/20025 AL 25/04/2025</t>
  </si>
  <si>
    <t>A28369395</t>
  </si>
  <si>
    <t>TRANSP Y ALQUIL INSTRUMENTOS VIGIL S.L.</t>
  </si>
  <si>
    <t>B85328029</t>
  </si>
  <si>
    <t>DE GOURDON S.A.S</t>
  </si>
  <si>
    <t>28/05/20285 AL 13/06/2025</t>
  </si>
  <si>
    <t>ROLLING SCORES S.L.</t>
  </si>
  <si>
    <t>B75194613</t>
  </si>
  <si>
    <t>INSTITUTO IMEDES S.L.</t>
  </si>
  <si>
    <t>RAMINATRANS S.L.</t>
  </si>
  <si>
    <t>EULEN SEGURIDAD S.A.</t>
  </si>
  <si>
    <t>CRISAN PROTECCION LABORAL S.L.</t>
  </si>
  <si>
    <t>B98787575</t>
  </si>
  <si>
    <t>TEDITRONIC S.L.</t>
  </si>
  <si>
    <t>B30665400</t>
  </si>
  <si>
    <t>JOAN FONT</t>
  </si>
  <si>
    <t>5 al 20 junio 2025</t>
  </si>
  <si>
    <t>PATRICIA ALBIZU</t>
  </si>
  <si>
    <t>30/092025 AL 03/11/2025</t>
  </si>
  <si>
    <t>17/01/2025 AL 31/03/2025</t>
  </si>
  <si>
    <t>XXXXXXXXX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</si>
  <si>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</si>
  <si>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</si>
  <si>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</si>
  <si>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</si>
  <si>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</si>
  <si>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</si>
  <si>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</si>
  <si>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</si>
  <si>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</si>
  <si>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</si>
  <si>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Nº REGISTRE</t>
  </si>
  <si>
    <t>LIQUIDACIÓ DE CONTRACTE</t>
  </si>
  <si>
    <t>TIPUS PROCEDIMENT</t>
  </si>
  <si>
    <t>001-25 CM SUBMINISTRAMENT DE GASOIL 210024368</t>
  </si>
  <si>
    <t>SERVICI DE TRADUCCIÓ I INTERPRETACIÓ</t>
  </si>
  <si>
    <t xml:space="preserve">008-25 CM SERVICIS AGÈNCIA VIATGES FITUR </t>
  </si>
  <si>
    <t xml:space="preserve">014-25 CM BORSA GASTOS TAXI ANY 2025 </t>
  </si>
  <si>
    <t xml:space="preserve">018-25 CM PREVISIÓ COMBUSTIBLE I RENTADES VEHICULE 2025 </t>
  </si>
  <si>
    <t xml:space="preserve">020-25 CM ELABORACIÓ DE GUIÓ PER A VISITA GUIADA, GRAVACIÓ I SISTEMA D'ACCÉS </t>
  </si>
  <si>
    <t xml:space="preserve">021-25 CM REPARACIÓ DE TREPANT DE COLUMNA </t>
  </si>
  <si>
    <t xml:space="preserve">022-25 CM REPARACIÓ DE CALDERÍ DE PLANXA </t>
  </si>
  <si>
    <t xml:space="preserve">023-25 CM SUBMINISTRAMENT DE RETOLADORS </t>
  </si>
  <si>
    <t xml:space="preserve">024-25 CM SERVICI AGÈNCIA DE VIATGES </t>
  </si>
  <si>
    <t xml:space="preserve">025-25 CM COMPRA D'ARMARI DE CÀRREGA </t>
  </si>
  <si>
    <t xml:space="preserve">026-25 CM SUBMINISTRAMENT DE MALLES DE TRENCADÍS </t>
  </si>
  <si>
    <t xml:space="preserve">027-25 CM SUBMINISTRAMENT DE PRODUCTES DE PERRUQUERIA </t>
  </si>
  <si>
    <t xml:space="preserve">028-25 CM SUBMINISTRAMENT DE CORRIOLES </t>
  </si>
  <si>
    <t xml:space="preserve">029-25 CM SERVICIS PROFESSIONALS PER A OPOSICIÓ REGISTRE NOM COMERCIAL </t>
  </si>
  <si>
    <t>030-25 CM SERVICIS NOTARIA I 2025_EMILIO *VTE ORTS CALABUIG</t>
  </si>
  <si>
    <t>031-25 CM SERVICIS NOTARIA II 2025_FRANCISCO BADIA ESCRICHE</t>
  </si>
  <si>
    <t>035-25 CM IL·LUMINACIÓ I VÍDEO CABARET *PIERROT-JOSE MIGUEL HUESO__*SERVICIOS ARTÍSTICS</t>
  </si>
  <si>
    <t>036-25 CM *DIR ESCENA-ESCENOGRAFIA-IL·LUMINACIÓ I VÍDEO CABARET *PIERROT-TOMÁS MUÑOZ_*SERVICIOS ARTÍSTICS</t>
  </si>
  <si>
    <t>038-25 CM CONCERT ELS ELEMENTS.CICLE BARROC</t>
  </si>
  <si>
    <t xml:space="preserve">039-25 CM TRÍPTICS PER A VISITES GUIADES </t>
  </si>
  <si>
    <t xml:space="preserve">040-25 CM COMPRA DE TEIXITS </t>
  </si>
  <si>
    <t xml:space="preserve">043-25 CM SUBMINISTRAMENT DE PRODUCTES DE NETEJA </t>
  </si>
  <si>
    <t xml:space="preserve">044-25 CM LLOGUER D'ÒRGANS POSITIUS </t>
  </si>
  <si>
    <t xml:space="preserve">045-25 CM LLOGUER DE CONTRABAIX BARROC </t>
  </si>
  <si>
    <t xml:space="preserve">047-25 CM SUBMINISTRAMENT DE TAULERS DE FUSTA </t>
  </si>
  <si>
    <t xml:space="preserve">049-25 CM SERVICI DE FORMACIÓ *CONTÍNUA EN LÍNIA </t>
  </si>
  <si>
    <t xml:space="preserve">050-25 CM SERVICIS D'AGÈNCIA DE COMUNICACIÓ </t>
  </si>
  <si>
    <t xml:space="preserve">051-25 CM MANTENIMENT REFRIGERADORES </t>
  </si>
  <si>
    <t xml:space="preserve">053-25 CM SERVICIS D'AGÈNCIA DE VIATGES </t>
  </si>
  <si>
    <t xml:space="preserve">054-25 CM SERVICIS D'AGÈNCIA DE VIATGES </t>
  </si>
  <si>
    <t xml:space="preserve">055-25 CM SERVICIS D'AGÈNCIA DE VIATGES </t>
  </si>
  <si>
    <t xml:space="preserve">056-25 CM SERVICIS D'AGÈNCIA DE VIATGES </t>
  </si>
  <si>
    <t xml:space="preserve">062-25 CM SERVICIS TRADUCCIÓ </t>
  </si>
  <si>
    <t xml:space="preserve">063-25 CM SERVICIS D'AGÈNCIA DE VIATGES </t>
  </si>
  <si>
    <t xml:space="preserve">064-25 CM SERVICIS D'AGÈNCIA DE VIATGES </t>
  </si>
  <si>
    <t xml:space="preserve">067-25 CM REVISIÓ DE MÀQUINES D'ELEVACIÓ PERSONAL I AUTOPROPULSADES </t>
  </si>
  <si>
    <t xml:space="preserve">068-25 CM REPARACIÓ DE MÀQUINA ELEVADORA </t>
  </si>
  <si>
    <t xml:space="preserve">069-25 CM MANTENIMENT CONTROL I PREVENCIÓ LEGIONEL·LOSI </t>
  </si>
  <si>
    <t xml:space="preserve">070-25 CM REPARACIÓ REFRIGERADORES </t>
  </si>
  <si>
    <t xml:space="preserve">071-25 CM COL·LOCACIÓ I SUBMINISTRAMENT DE SÒCOLS METÀL·LICS </t>
  </si>
  <si>
    <t xml:space="preserve">074-25 CM REPARACIÓ CENTRES DE TRANSFORMACIÓ </t>
  </si>
  <si>
    <t xml:space="preserve">076-25 CM SUBMINISTRAMENT DE PORTA DE VIDRE </t>
  </si>
  <si>
    <t xml:space="preserve">081-25 CM ASSISTÈNCIA MUNTATGE BASTIDA IL TROVATORE </t>
  </si>
  <si>
    <t xml:space="preserve">082-25 CM RECÀRREGA DE BOMBONES DE DIÒXID DE CARBONI PER A MÀQUINES DE FUM </t>
  </si>
  <si>
    <t xml:space="preserve">084-25 CM SUBSCRIPCIÓ PREMSA DIGITAL UNITAT EDITORIAL </t>
  </si>
  <si>
    <t xml:space="preserve">085-25 CM SUBMINISTRAMENT DE BATERIA </t>
  </si>
  <si>
    <t>087-25 CM SEGUR ACCIDENTS CENTRE FEBRER-JULIOL 2025</t>
  </si>
  <si>
    <t xml:space="preserve">089-25 CM LLICÈNCIA *DAMEWARE </t>
  </si>
  <si>
    <t xml:space="preserve">090-25 CM SERVICI AGÈNCIA DE VIATGES </t>
  </si>
  <si>
    <t xml:space="preserve">091-25 CM SUBMINISTRAMENT D'AGULLES DE COSIR </t>
  </si>
  <si>
    <t xml:space="preserve">093-25 CM SUBMINISTRAMENT DE PRODUCTES DE MAQUILLATGE </t>
  </si>
  <si>
    <t xml:space="preserve">094-25 CM SUBMINISTRAMENT DE MÀQUINA DE COSIR INDUSTRIAL </t>
  </si>
  <si>
    <t xml:space="preserve">095-25 CM CAIXA DE VENTILACIÓ PER A PURIFICADOR </t>
  </si>
  <si>
    <t xml:space="preserve">097-25 CM LLOGUER DE CLAVECINS ITALIANS </t>
  </si>
  <si>
    <t xml:space="preserve">106-25 CM MATERIALS DE SUPORT PER A GRAVACIÓ </t>
  </si>
  <si>
    <t xml:space="preserve">107-25 CM ETIQUETES PER A PENJADORS </t>
  </si>
  <si>
    <t xml:space="preserve">108-25 CM LLOGUER DE CONTRABAIX BARROC </t>
  </si>
  <si>
    <t xml:space="preserve">111-25 CM ESTUDI ESTAT EQUIPAMENT CUINES </t>
  </si>
  <si>
    <t xml:space="preserve">112-25 CM LLOGUER DE PROJECTORS LED </t>
  </si>
  <si>
    <t xml:space="preserve">113-25 CM SUBMINISTRAMENT DE CADIRES DE RODES </t>
  </si>
  <si>
    <t>114-25 CM SERVICIS D'ENGINYER DE SO PER A GRAVACIÓ</t>
  </si>
  <si>
    <t xml:space="preserve">117-25 CM AMPLIACIÓ PER REPARACIÓ DE PLATAFORMA ELEVADORA </t>
  </si>
  <si>
    <t xml:space="preserve">118-25 CM REPARACIÓ DE MÀQUINES ELEVADORES </t>
  </si>
  <si>
    <t xml:space="preserve">123-25 CM TAULER DE FUSTA </t>
  </si>
  <si>
    <t>124-25 CM MATERIAL D'IL·LUMINACIÓ</t>
  </si>
  <si>
    <t xml:space="preserve">125-25 CM RÈNTING DE DESA </t>
  </si>
  <si>
    <t>126-25 CM LLOGUER ÒRGAN POSITIU</t>
  </si>
  <si>
    <t xml:space="preserve">127-25 CM FURGONETA CÀRREGA AMB CONDUCTOR </t>
  </si>
  <si>
    <t>129-25 CM PRODUCTES DE NETEJA</t>
  </si>
  <si>
    <t xml:space="preserve">130-25 CM SERVICIS TRADUCCIÓ I INTERPRETACIÓ </t>
  </si>
  <si>
    <t xml:space="preserve">131-25 CM COMPRA DE TEIXITS </t>
  </si>
  <si>
    <t>136-25 CM SERVICI FIRMA ELECTRÒNICA</t>
  </si>
  <si>
    <t xml:space="preserve">138-25 CM COMPRA DE PARTITURES </t>
  </si>
  <si>
    <t xml:space="preserve">140-25 CM REPARACIÓ MESA DE LLUMS </t>
  </si>
  <si>
    <t xml:space="preserve">141-25 CM SUBMINISTRAMENT D'AGULLES DE PUNT DE GANXO </t>
  </si>
  <si>
    <t xml:space="preserve">143-25 CM SUBMINISTRAMENT DE TUBS DE PVC </t>
  </si>
  <si>
    <t xml:space="preserve">144-25 CM ENTAPISSAT DE MOBLES PER A *UTILERIA </t>
  </si>
  <si>
    <t xml:space="preserve">145-25 CM SUBMINISTRAMENT DE FERRO </t>
  </si>
  <si>
    <t xml:space="preserve">146-25 CM REPARACIÓ I SUBMINISTRAMENT DE RECANVIS PER A *SAI </t>
  </si>
  <si>
    <t xml:space="preserve">147-25 CM CABLES DE CONNEXIÓ PER A IL·LUMINACIÓ </t>
  </si>
  <si>
    <t xml:space="preserve">153-25 CM POLSERES DE TELA IDENTIFICATIVES </t>
  </si>
  <si>
    <t xml:space="preserve">159-25 CM COMPRA PARTITURES MENDELSSOHN </t>
  </si>
  <si>
    <t>160-25 CM LLOGUER DE CLAVECÍ ITALIÀ</t>
  </si>
  <si>
    <t>161-25 CM LLOGUER D'OBOÉ D'*AMORE</t>
  </si>
  <si>
    <t xml:space="preserve">162-25 CM COMPRA DE PARTITURES DIGITALS </t>
  </si>
  <si>
    <t>165-25 CM COMPANYIA DANSA PROMETEU</t>
  </si>
  <si>
    <t xml:space="preserve">167-25 CM REDACCIÓ PLA SOSTENIBILITAT </t>
  </si>
  <si>
    <t xml:space="preserve">168-25 CM TRANSPORT ESCENOGRAFIA </t>
  </si>
  <si>
    <t xml:space="preserve">170-25 CM COMPRA DE PARTITURES </t>
  </si>
  <si>
    <t xml:space="preserve">175-25 CM REPARACIÓ D'ELEMENTS AUDIOVISUALS </t>
  </si>
  <si>
    <t xml:space="preserve">176-25 CM SUBMINISTRAMENT DE CAMISES NEGRES </t>
  </si>
  <si>
    <t xml:space="preserve">178-25 CM SUBMINISTRAMENT DE MONITOR TV </t>
  </si>
  <si>
    <t>ÒRGAN EMISSOR: SERVEIS JURÍDICS</t>
  </si>
  <si>
    <t>ACTUALITZACIÓ TRIMESTRAL</t>
  </si>
  <si>
    <t>615-24 CM DIR. ESCENA L'HEURE ESPAGNOLE- G.SCHICCHI_SERVICIS ARTÍSTICS</t>
  </si>
  <si>
    <t>616-24 CM DIR ESCENAL'HEURE ESPAGNOLE-GIANNI SCHICCHI-MOZES LEISER_SERVICIS ARTÍSTICS</t>
  </si>
  <si>
    <t>012-25 CM FIGURINISTA FAUST GESINE VÖLLM_SERVICIS ARTÍSTICS</t>
  </si>
  <si>
    <t>013-25 CM REPARACIÓ I SUBMINISTRAMENT DE RECANVIS SAIS</t>
  </si>
  <si>
    <t>033-25CM-IL·LUMINADOR L'HEURE-G.SCHICCHI.C.FOREY_SERVICIS ARTÍSTICS</t>
  </si>
  <si>
    <t>037-25 CM NÚRIA RIAL CONCERT BARROC</t>
  </si>
  <si>
    <t xml:space="preserve">046-25 CM COMPRA DE VESTUARI PER A GIANNI SCHICCHI-LHEURE ESPAGNOLE </t>
  </si>
  <si>
    <t xml:space="preserve">042-25 CM CONFECCIÓ DE VESTUARI PER A GIANNI SCHICCHI-L'HEURE ESPAGNOLE </t>
  </si>
  <si>
    <t xml:space="preserve">048-25 CM SUBMINISTRAMENT DE BOTES PER A HOLANDES ERRANT </t>
  </si>
  <si>
    <t>058-25 CM HELMUT DEUTSCH-PIANISTA RECITAL VOLLE</t>
  </si>
  <si>
    <t>059-25 CM ESCENÒGRAFA FAUST-HEIKE SCHEELE_SERVICIS ARTÍSTICS</t>
  </si>
  <si>
    <t>060-25 CM IL·LUMINADOR FAUST -FABIO ANTOCI_SERVICIS ARTÍSTICS</t>
  </si>
  <si>
    <t>077-25 CM BANDES ALS ARTS-SOCIETAT MUSICAL SEGORBE</t>
  </si>
  <si>
    <t>078-25 CM BARROC SAMUEL MARIÑO</t>
  </si>
  <si>
    <t xml:space="preserve">083-25 CM SUBSCRIPCIÓ PREMSA DIGITAL KIOSKO I MES </t>
  </si>
  <si>
    <t>086-25 CM SUBSTITUCIÓ DE CABLE D'AURICULARS INTERCOM</t>
  </si>
  <si>
    <t xml:space="preserve">092-25 CM CONFECCIÓ DE VESTIT JAQUETA PER AL HOLANDES ERRANT </t>
  </si>
  <si>
    <t>096-25 CM FILTRES I PECES DE RECANVI DE FONTS D'AIGUA FREDA</t>
  </si>
  <si>
    <t>101-25 CM AGOSTINO CAVALCA-VESTUARI G.SCHICCHI-L'HEURE ESPAGNOLE_SERVICIS ARTÍSTICS</t>
  </si>
  <si>
    <t>105-25 CM BANDES ALS ARTS-SOCIETAT MUSICAL L'ARMONIA MONTROI</t>
  </si>
  <si>
    <t xml:space="preserve">109-25 CM LLOGUER VESTUARI CABARET PIERROT </t>
  </si>
  <si>
    <t xml:space="preserve">110-25 CM COMPRA DE CADIRES PER A ATTREZZO GIANNI SCHICCHI </t>
  </si>
  <si>
    <t xml:space="preserve">115-25 CM COMPRA DE MOBILIARI D'HOSPITAL PER A ATTREZZO GIANNI SCHICCHI </t>
  </si>
  <si>
    <t xml:space="preserve">116-25 CM COMPRA DE BUTACA BARROCA PER A ATTREZZO GIANNI SCHICCHI </t>
  </si>
  <si>
    <t xml:space="preserve">128-25 CM CABIRÓN DE FUSTA </t>
  </si>
  <si>
    <t xml:space="preserve">142-25 CM SUBMINISTRAMENT DE SABATES PER A L'HEURE ESPAGNOLE </t>
  </si>
  <si>
    <t>151-25 CM IL·LUMINADOR ROBERTO DEVEREUX. COR VAN DEN BRINK__SERVICIS ARTÍSTICS</t>
  </si>
  <si>
    <t>152-25 CM ESCENÒGRAF ROBERTO DEVEREUX -BEN BAUR_SERVICIS ARTÍSTICS</t>
  </si>
  <si>
    <t xml:space="preserve">154-25 CM CALÇAT PER A GIANNI SCHICCHI </t>
  </si>
  <si>
    <t xml:space="preserve">155-25 CM IMPRESSIÓ DIGITAL DE FOTOGRAFIA </t>
  </si>
  <si>
    <t xml:space="preserve">169-25 CM INSTAL·LACIÓ DE PUNTS DE CONTROL D'ACCESSOS EN SALES </t>
  </si>
  <si>
    <t>181-25 CM PREST.SERVICIS DIR ESCENA VENTAFOCS-J.FONT</t>
  </si>
  <si>
    <t>SUBMINISTRAMENT</t>
  </si>
  <si>
    <t>SERVEI</t>
  </si>
  <si>
    <t>EMÉS EN DATA: 30/06/2025</t>
  </si>
  <si>
    <t>CM-066-2025</t>
  </si>
  <si>
    <t>06/02/2025  14/04/2025</t>
  </si>
  <si>
    <t>01/02/2025 UNA SEMANA</t>
  </si>
  <si>
    <t>MATRA MUSEOGRAFIA Y HABITAT S.L.</t>
  </si>
  <si>
    <t>B98538267</t>
  </si>
  <si>
    <t>CM-0177-2025</t>
  </si>
  <si>
    <t xml:space="preserve">77-25 CM REPARACIÓ DE DISPOSITIUS PERIFÈRICS (DISPOSITIUS ELECTRÒNICS AUXILIARS) </t>
  </si>
  <si>
    <t xml:space="preserve">066-25 CM SENYALITZACIÓ PER A VISITA GUIADA LLIURE </t>
  </si>
  <si>
    <t>CM-0185-2025</t>
  </si>
  <si>
    <t>INFRAESTRUCTURES I SERVEIS DE TELECOM. I CERTIFICACIÓ S.A.U.</t>
  </si>
  <si>
    <t>A40573396</t>
  </si>
  <si>
    <t>CM-0186-2025</t>
  </si>
  <si>
    <t>TERESA VAZQUEZ FACHADO</t>
  </si>
  <si>
    <t>32443887H</t>
  </si>
  <si>
    <t>CM-0187-2025</t>
  </si>
  <si>
    <t>SARL PRO.HARP.TECH</t>
  </si>
  <si>
    <t>FR93849953021</t>
  </si>
  <si>
    <t>CM-0190-2025</t>
  </si>
  <si>
    <t>CM-0191-2025</t>
  </si>
  <si>
    <t>10/11/2025 AL 10/12/2025</t>
  </si>
  <si>
    <t>LUCIANA GUTMAN</t>
  </si>
  <si>
    <t>CM-0194-2025</t>
  </si>
  <si>
    <t>05/05/2025 AL 19/09/2025</t>
  </si>
  <si>
    <t>CAMFIL ESPANA S.A.</t>
  </si>
  <si>
    <t>A81052409</t>
  </si>
  <si>
    <t>CM-0195-2025</t>
  </si>
  <si>
    <t>28/04/2025 AL 02/05/2025</t>
  </si>
  <si>
    <t>CM-0196-2025</t>
  </si>
  <si>
    <t>15/04/2025 AL 07/05/2025</t>
  </si>
  <si>
    <t>HERNANDEZ BONDARUK JULIO MARTIN</t>
  </si>
  <si>
    <t>CM-0197-2025</t>
  </si>
  <si>
    <t>15/04/2025 AL 19/05/2025</t>
  </si>
  <si>
    <t>GUENEGO PIERRE</t>
  </si>
  <si>
    <t>CM-0198-2025</t>
  </si>
  <si>
    <t>28/04/2025 AL 30/04/2025</t>
  </si>
  <si>
    <t>TALUDIA COOP.V.</t>
  </si>
  <si>
    <t>F97035141</t>
  </si>
  <si>
    <t>CM-0199-2025</t>
  </si>
  <si>
    <t>CM-0202-2025</t>
  </si>
  <si>
    <t>15/04/2025 AL 30/04/2025</t>
  </si>
  <si>
    <t>FIETS.DE</t>
  </si>
  <si>
    <t>DE224470362</t>
  </si>
  <si>
    <t>CM-0204-2025</t>
  </si>
  <si>
    <t>UNIÓ MUSICAL L'ELIANA</t>
  </si>
  <si>
    <t>G46558409</t>
  </si>
  <si>
    <t>CM-0208-2025</t>
  </si>
  <si>
    <t>17/04/2025 AL 30/04/2025</t>
  </si>
  <si>
    <t>RICHARD NEEL</t>
  </si>
  <si>
    <t>CM-0209-2025</t>
  </si>
  <si>
    <t>17/04/2026 al 22/04/2025</t>
  </si>
  <si>
    <t>LINDE MATERIAL HANDLING IBERICA, S.A.</t>
  </si>
  <si>
    <t>CM-0211-2025</t>
  </si>
  <si>
    <t>UDO CABRERA ZERNECKE</t>
  </si>
  <si>
    <t>CM-0212-2025</t>
  </si>
  <si>
    <t>LYF VENTAS MULTICANAL DE LINEAS MÚLTIPLES SL</t>
  </si>
  <si>
    <t>B02870186</t>
  </si>
  <si>
    <t>CM-0213-2025</t>
  </si>
  <si>
    <t>CABALLER FX &amp; SERVICE S.L</t>
  </si>
  <si>
    <t>B97438634</t>
  </si>
  <si>
    <t>CM-0214-2025</t>
  </si>
  <si>
    <t>19/05/2025 AL 19/06/2025</t>
  </si>
  <si>
    <t>CM-0215-2025</t>
  </si>
  <si>
    <t>CM-0216-2025</t>
  </si>
  <si>
    <t>MIELE S.A.U</t>
  </si>
  <si>
    <t>A28168128</t>
  </si>
  <si>
    <t>CM-0217-2025</t>
  </si>
  <si>
    <t>21/04/2025 AL 27/04/2025</t>
  </si>
  <si>
    <t>CM-0218-2025</t>
  </si>
  <si>
    <t>ORDUNA 1755 S.L.</t>
  </si>
  <si>
    <t>B97294102</t>
  </si>
  <si>
    <t>CM-0219-2025</t>
  </si>
  <si>
    <t>SONEPAR IBERICA SPAIN S.A.U</t>
  </si>
  <si>
    <t>A96933510</t>
  </si>
  <si>
    <t>CM-0221-2025</t>
  </si>
  <si>
    <t>AMAZON BUSINESS EU SARL SUCURSAL ESPAÑA</t>
  </si>
  <si>
    <t>CM-0222-2025</t>
  </si>
  <si>
    <t>ACCEDIENDO SLU</t>
  </si>
  <si>
    <t>B87258125</t>
  </si>
  <si>
    <t>CM-0223-2025</t>
  </si>
  <si>
    <t>24/04/2025 al 25/04/20258</t>
  </si>
  <si>
    <t>CM-0224-2025</t>
  </si>
  <si>
    <t>29/04/2025 al 12/05/2025</t>
  </si>
  <si>
    <t>TIQUETEO SPAIN SL</t>
  </si>
  <si>
    <t>B66045345</t>
  </si>
  <si>
    <t>CM-0225-2025</t>
  </si>
  <si>
    <t>24/04/2025 al 31/05/2025</t>
  </si>
  <si>
    <t>CM-0227-2025</t>
  </si>
  <si>
    <t>29/04/2025 al 31/05/2025</t>
  </si>
  <si>
    <t>CM-0228-2025</t>
  </si>
  <si>
    <t>SOCIETAT UNIÓ MUSICAL SANTA CECILIA</t>
  </si>
  <si>
    <t>G46187498</t>
  </si>
  <si>
    <t>CM-0230-2025</t>
  </si>
  <si>
    <t>08/052025</t>
  </si>
  <si>
    <t>STONEX SHOW LIGHTING S.L.</t>
  </si>
  <si>
    <t>B86467669</t>
  </si>
  <si>
    <t>CM-0231-2025</t>
  </si>
  <si>
    <t>12/05/2025 al 16/05/2025</t>
  </si>
  <si>
    <t>CM-0232-2025</t>
  </si>
  <si>
    <t>CM-0233-2025</t>
  </si>
  <si>
    <t>ESPAI PERCUSONS S.L.</t>
  </si>
  <si>
    <t>B98847908</t>
  </si>
  <si>
    <t>CM-0234-2025</t>
  </si>
  <si>
    <t>8/04/2025 al 30/06/2025</t>
  </si>
  <si>
    <t>RECOMAR S.A.</t>
  </si>
  <si>
    <t>A28584852</t>
  </si>
  <si>
    <t>CM-0235-2025</t>
  </si>
  <si>
    <t>CM-0237-2025</t>
  </si>
  <si>
    <t>CM-0238-2025</t>
  </si>
  <si>
    <t>CM-0239-2025</t>
  </si>
  <si>
    <t>CM-0240-2025</t>
  </si>
  <si>
    <t>CALL &amp; PLAY, S.L.</t>
  </si>
  <si>
    <t>B80216435</t>
  </si>
  <si>
    <t>CM-0245-2025</t>
  </si>
  <si>
    <t>08/09/2025 AL 03/10/2025</t>
  </si>
  <si>
    <t>BIRGIT ABEL</t>
  </si>
  <si>
    <t>CM-0247-2025</t>
  </si>
  <si>
    <t>ARCUSA HERMANOS S.L.</t>
  </si>
  <si>
    <t>B46289534</t>
  </si>
  <si>
    <t>CM-0248-2025</t>
  </si>
  <si>
    <t>CM-0249-2025</t>
  </si>
  <si>
    <t>20/05/2025 AL 24/05/2025</t>
  </si>
  <si>
    <t>PANORAMA DIGITAL S.L</t>
  </si>
  <si>
    <t>B85978930</t>
  </si>
  <si>
    <t>CM-0250-2025</t>
  </si>
  <si>
    <t>20/05/2025 AL 07/06/2025</t>
  </si>
  <si>
    <t>AUTTIC SERVICIOS INFORMATICOS S.L.</t>
  </si>
  <si>
    <t>B98931926</t>
  </si>
  <si>
    <t>CM-0251-2025</t>
  </si>
  <si>
    <t>26/05/2025 AL 30/05/2025</t>
  </si>
  <si>
    <t>QUIMICAS REDONDO S.L.</t>
  </si>
  <si>
    <t>B97728752</t>
  </si>
  <si>
    <t>CM-0252-2025</t>
  </si>
  <si>
    <t>FEDERACION DE SOCIEDADES MUSICALES</t>
  </si>
  <si>
    <t>G46152120</t>
  </si>
  <si>
    <t>CM-0256-2025</t>
  </si>
  <si>
    <t>02/06/2025 AL 06/06/2025</t>
  </si>
  <si>
    <t>ADEQUIP, S.L.</t>
  </si>
  <si>
    <t>B46107264</t>
  </si>
  <si>
    <t>CM-0257-2025</t>
  </si>
  <si>
    <t xml:space="preserve">29/05/2025 AL 04/08/2025 </t>
  </si>
  <si>
    <t>SERGIO LLUCH FRECHINA</t>
  </si>
  <si>
    <t>73558355P</t>
  </si>
  <si>
    <t>CM-0258-2025</t>
  </si>
  <si>
    <t>23/06/2025 AL 27/06/2025</t>
  </si>
  <si>
    <t>IDAIN PROFESIONALES S.L.</t>
  </si>
  <si>
    <t>B73631681</t>
  </si>
  <si>
    <t>CM-0259-2025</t>
  </si>
  <si>
    <t>CM-0260-2025</t>
  </si>
  <si>
    <t>CM-0261-2025</t>
  </si>
  <si>
    <t>VALFERRO S.C</t>
  </si>
  <si>
    <t>J97816680</t>
  </si>
  <si>
    <t>CM-0262-2025</t>
  </si>
  <si>
    <t>CM-0263-2025</t>
  </si>
  <si>
    <t>CM-0264-2025</t>
  </si>
  <si>
    <t>CM-0265-2025</t>
  </si>
  <si>
    <t>28/05/2025 al 30/05/2025</t>
  </si>
  <si>
    <t>CM-0266-2025</t>
  </si>
  <si>
    <t>CM-0267-2025</t>
  </si>
  <si>
    <t>B85021988</t>
  </si>
  <si>
    <t>CM-0268-2025</t>
  </si>
  <si>
    <t>CM-0269-2025</t>
  </si>
  <si>
    <t>SERVICIOS TECNICOS ESTIRADO S.L</t>
  </si>
  <si>
    <t>B98398464</t>
  </si>
  <si>
    <t>CM-0270-2025</t>
  </si>
  <si>
    <t>CM-0271-2025</t>
  </si>
  <si>
    <t>28/05/2025 AL 31/12/2025</t>
  </si>
  <si>
    <t>MUV AC  GMBH</t>
  </si>
  <si>
    <t>DE315769205</t>
  </si>
  <si>
    <t>CM-0272-2025</t>
  </si>
  <si>
    <t>CM-0273-2025</t>
  </si>
  <si>
    <t xml:space="preserve">18/06/2025 y 21/07/ 2025 ; 25/09/2025 y 06/10/2025      </t>
  </si>
  <si>
    <t>CM-0274-2025</t>
  </si>
  <si>
    <t>19/06/2025 AL 20/07/2024 Y 26/09/2025 AL 05/10/2025</t>
  </si>
  <si>
    <t>AFTER SUN PRODUCTIONS S.L.</t>
  </si>
  <si>
    <t>B97976765</t>
  </si>
  <si>
    <t>CM-0275-2025</t>
  </si>
  <si>
    <t>28/05/2025 AL 31/07/2025</t>
  </si>
  <si>
    <t>CM-0277-2025</t>
  </si>
  <si>
    <t>01/06/2025AL 31/08/2025</t>
  </si>
  <si>
    <t>METADATA S.L.</t>
  </si>
  <si>
    <t>B92071414</t>
  </si>
  <si>
    <t>282-2025-E</t>
  </si>
  <si>
    <t>ASOCIACION CLUB MATADOR</t>
  </si>
  <si>
    <t>G86626397</t>
  </si>
  <si>
    <t>CM-0283-2025</t>
  </si>
  <si>
    <t>EXCLUSIVAS FORTUNA,S.L.</t>
  </si>
  <si>
    <t>CM-0284-2025</t>
  </si>
  <si>
    <t>16/06/2025 al 20/06/2025</t>
  </si>
  <si>
    <t>TALLERES CALAFORRA S.L.</t>
  </si>
  <si>
    <t>B46260907</t>
  </si>
  <si>
    <t>CM-0285-2025</t>
  </si>
  <si>
    <t>15/07/2025 al  15/10/2025</t>
  </si>
  <si>
    <t>CAUCHOVAL SLU</t>
  </si>
  <si>
    <t>B97276323</t>
  </si>
  <si>
    <t>CM-0286-2025</t>
  </si>
  <si>
    <t>JEFF PERCUSSION SLU</t>
  </si>
  <si>
    <t>B85522027</t>
  </si>
  <si>
    <t>CM-0287-2025</t>
  </si>
  <si>
    <t>CLASE 10 SISTEMAS, S.L.</t>
  </si>
  <si>
    <t>B46992731</t>
  </si>
  <si>
    <t>CM-0288-2025</t>
  </si>
  <si>
    <t>INFRAESTRUCTURES I SERVEIS DE TELECOMUNICACIONS I CERTIFICACIO SA</t>
  </si>
  <si>
    <t>CM-0289-2025</t>
  </si>
  <si>
    <t>ELECTRA MOLINS S.A.</t>
  </si>
  <si>
    <t>A08283780</t>
  </si>
  <si>
    <t>CM-0290-2025</t>
  </si>
  <si>
    <t>W0264006H</t>
  </si>
  <si>
    <t>CM-0291-2025</t>
  </si>
  <si>
    <t>02/01/2026 AL 20/01/2026</t>
  </si>
  <si>
    <t>LAURENT PELLY</t>
  </si>
  <si>
    <t>CM-0292-2025</t>
  </si>
  <si>
    <t>CM-0293-2025</t>
  </si>
  <si>
    <t>CM-0294-2025</t>
  </si>
  <si>
    <t>11/06/2025 al 28/06/2025</t>
  </si>
  <si>
    <t>TECHNICAL ITEM S.L.U</t>
  </si>
  <si>
    <t>B96176953</t>
  </si>
  <si>
    <t>CM-0295-2025</t>
  </si>
  <si>
    <t>CM-0296-2025</t>
  </si>
  <si>
    <t>18/06/2025 al 20/06/2025</t>
  </si>
  <si>
    <t>GUILLERMO COSTA AGUSTI</t>
  </si>
  <si>
    <t>44860588P</t>
  </si>
  <si>
    <t>CM-0297-2025</t>
  </si>
  <si>
    <t>CM-0298-2025</t>
  </si>
  <si>
    <t>CM-0299-2025</t>
  </si>
  <si>
    <t>CM-0300-2025</t>
  </si>
  <si>
    <t>CM-0301-2025</t>
  </si>
  <si>
    <t>11/6/2025 al  31/12/2025</t>
  </si>
  <si>
    <t>IMPROVEN CONSULTING, S.L.</t>
  </si>
  <si>
    <t>B96920996</t>
  </si>
  <si>
    <t>CM-0302-2025</t>
  </si>
  <si>
    <t>17/06/2025 al 20/06/2025</t>
  </si>
  <si>
    <t>CM-0311-2025</t>
  </si>
  <si>
    <t>CM-0312-2025</t>
  </si>
  <si>
    <t>CM-0313-2025</t>
  </si>
  <si>
    <t>MUÑECAS PAOLA S.L.</t>
  </si>
  <si>
    <t>B53030540</t>
  </si>
  <si>
    <t>CM-0314-2025</t>
  </si>
  <si>
    <t>PASCUALIN ESTRUCTURES STAGE TEC S.L</t>
  </si>
  <si>
    <t>B67066068</t>
  </si>
  <si>
    <t>CM-0315-2025</t>
  </si>
  <si>
    <t>01/07/2025 al 31/07/2025</t>
  </si>
  <si>
    <t>VERTICE VERTICAL S.L.U</t>
  </si>
  <si>
    <t>B97327167</t>
  </si>
  <si>
    <t>CM-0317-2025</t>
  </si>
  <si>
    <t>EMMANUEL HAZÉ</t>
  </si>
  <si>
    <t>CM-0318-2025</t>
  </si>
  <si>
    <t>07/07/2025 al 11/07/2025</t>
  </si>
  <si>
    <t>DOUBLET IBERICA S.A</t>
  </si>
  <si>
    <t>A58890682</t>
  </si>
  <si>
    <t>CM-0319-2025</t>
  </si>
  <si>
    <t>17/06/2025 al 30/06/2025</t>
  </si>
  <si>
    <t>MELOFONÉTICA DI JAMIA MARIA JONES</t>
  </si>
  <si>
    <t>CM-0320-2025</t>
  </si>
  <si>
    <t>14/07/2025 AL 18/07/2025</t>
  </si>
  <si>
    <t>ORSAL INFORMATICA S.L.</t>
  </si>
  <si>
    <t>B46877551</t>
  </si>
  <si>
    <t>CM-0322-2025</t>
  </si>
  <si>
    <t>CM-0340-2025</t>
  </si>
  <si>
    <t>26 al 29/12/2025; 2 al 5/01/2026 y 18 al 20/01/2026</t>
  </si>
  <si>
    <t>MASSIMO TRONCANETTI</t>
  </si>
  <si>
    <t>CM-0341-2025</t>
  </si>
  <si>
    <t>09/12/2025 AL 18/01/2026</t>
  </si>
  <si>
    <t>LIONEL HOCHE</t>
  </si>
  <si>
    <t>CM-0342-2025</t>
  </si>
  <si>
    <t>11/12/2025 AL 12/01/2026</t>
  </si>
  <si>
    <t>JEAN-JACQUES DELMOTTE</t>
  </si>
  <si>
    <t>CM-0343-2025</t>
  </si>
  <si>
    <t>18/10/2025 al 31/10/2025;  3 y  5/11/2025</t>
  </si>
  <si>
    <t>ALVARO LUNA DIAZ</t>
  </si>
  <si>
    <t>CM-0344-2025</t>
  </si>
  <si>
    <t>OPERA NATIONAL DE PARIS</t>
  </si>
  <si>
    <t>FR65784396079</t>
  </si>
  <si>
    <t>CM-0345-2025</t>
  </si>
  <si>
    <t>03/07/2025 al 08/07/2025</t>
  </si>
  <si>
    <t>CM-0346-2025</t>
  </si>
  <si>
    <t>21/11/2025 AL 10/12/2025</t>
  </si>
  <si>
    <t>ANTONIO JESÚS CASTRO ALCARAZ</t>
  </si>
  <si>
    <t>CM-0347-2025</t>
  </si>
  <si>
    <t>05/11/2025 AL 10/12/2025</t>
  </si>
  <si>
    <t>VALENTINA CARRASCO DARCHEZ</t>
  </si>
  <si>
    <t>CM-0348-2025</t>
  </si>
  <si>
    <t>KATHARINA KONRADI</t>
  </si>
  <si>
    <t>CM-0355-2025</t>
  </si>
  <si>
    <t>ANGEL BLUE</t>
  </si>
  <si>
    <t>CM-0356-2025</t>
  </si>
  <si>
    <t>ELSA DREISING</t>
  </si>
  <si>
    <t>CM-0357-2025</t>
  </si>
  <si>
    <t>GEROLD HUBER</t>
  </si>
  <si>
    <t>CM-0362-2025</t>
  </si>
  <si>
    <t>JOSEPH MIDDLETON</t>
  </si>
  <si>
    <t>CM-0363-2025</t>
  </si>
  <si>
    <t>CHRISTIAN GERHAHER</t>
  </si>
  <si>
    <t>180-25 CM ESCENOGRAFÍA I VESTUARI UN ENEMIC DEL POBLE-P.ALBIZU_SERVICIS ARTÍSTICS</t>
  </si>
  <si>
    <t xml:space="preserve">185-25 CM SUBMINISTRAMENT DE CERTIFICAT DIGITAL </t>
  </si>
  <si>
    <t>186-25 CM LLOGUER DE CAMPANA FA (SOSTINGUT) 6</t>
  </si>
  <si>
    <t xml:space="preserve">196-25 CM REVISIÓ ANUAL DEL FLAUTÍ </t>
  </si>
  <si>
    <t xml:space="preserve">197-25 CM REVISIÓ PER A MANTENIMENT DELS CONTRABAIXOS </t>
  </si>
  <si>
    <t xml:space="preserve">198-25 CM REVISIÓ *EPIS D'ALTURA </t>
  </si>
  <si>
    <t xml:space="preserve">199-25 CM INSPECCIÓ OCA INSTAL·LACIÓ CENTRE DE TRANSFORMACIÓ </t>
  </si>
  <si>
    <t xml:space="preserve">202-25 CM CURS FORMACIÓ EN MESA D'IL·LUMINACIÓ </t>
  </si>
  <si>
    <t xml:space="preserve">209-25 CM REVISIÓ DE REMOLCADOR </t>
  </si>
  <si>
    <t xml:space="preserve">211-25 CM ROTLLOS DE CINTA DE VELCRO </t>
  </si>
  <si>
    <t>212-25 CM SUBMINISTRAMENT DE PRODUCTES DE NETEJA PER A RENTADA DE VESTUARI</t>
  </si>
  <si>
    <t xml:space="preserve">215-25 CM REPARACIÓ DE MÀQUINA DE COSIR </t>
  </si>
  <si>
    <t xml:space="preserve">216-25 CM REPARACIÓ DE LLAVADORA </t>
  </si>
  <si>
    <t xml:space="preserve">217-25 CM IMPRESSIÓ FULLETS PER A VISITES GUIADES </t>
  </si>
  <si>
    <t>218-25 CM CINTA TÈXTIL PER A SUBJECTAR ELS TELONS A LES VARES</t>
  </si>
  <si>
    <t xml:space="preserve">219-25 CM CINTA AÏLLANT PER A MATERIAL ELÈCTRIC </t>
  </si>
  <si>
    <t xml:space="preserve">223-25 CM TRADUCCIÓ DELS FULLETS DE VISITES GUIADES A L'ITALIÀ  I FRANCÉS </t>
  </si>
  <si>
    <t xml:space="preserve">187-25 CM REVISIÓ ANUAL Y SUBMINISTRAMENT ENTENIMENTADES PER A LES ARPES PROPIETAT DELS ARTS </t>
  </si>
  <si>
    <t xml:space="preserve">190-25 CM COMPRA DE REPRODUCTOR DE VÍDEO </t>
  </si>
  <si>
    <t>191-25 CM SERVICIS ARTÍSTICS FIGURINISTA PRODUCCIÓ LUISA MILLER</t>
  </si>
  <si>
    <t>194-25 CM AUDITORIA DE LA QUALITAT DE L'AIRE EN INTERIORS SEGONS REGLAMENT DE INSTALACIONS TÈRMIQUES EN ELS EDIFICIS</t>
  </si>
  <si>
    <t>195-25 CM FILTRES D'AIRE PER A MÀQUINES DE CLIMATITZACIÓ</t>
  </si>
  <si>
    <t>204-25 CM CONCERT CICLE BANDES ALS ARTS</t>
  </si>
  <si>
    <t>208-25 CM TRADUCCIÓ I ADAPTACIÓ SUBTÍTOLS ÒPERES L`HEURE *ESPAGNOLA I GIANNI SCHICCHI</t>
  </si>
  <si>
    <t>213-25 CM SUBMINISTRAMENT D'ARTICLES DE PIROTÉCNIA PER A LA PRODUCCIÓ L`HEURE ESPAGNOLA</t>
  </si>
  <si>
    <t>214-25 CM LLOGUER D'EQUIPS D'IL·LUMINACIÓ PER A LA PRODUCCIÓ ROBERT DEVERAUX</t>
  </si>
  <si>
    <t xml:space="preserve">224-25 CM LLOGUER DE TELÈFONS MÒBILS PER A VALIDAR ENTRADES DE LES VISITES GUIADES </t>
  </si>
  <si>
    <t xml:space="preserve">221-25 CM COMPRA DE SABATES PER A LA PRODUCCIÓ ROBERTO DEVEREUX </t>
  </si>
  <si>
    <t>222-25 CM LLOGUER DE SALVA ESCALES AMB CONDUCTOR</t>
  </si>
  <si>
    <t>227-25 CM SUBMINISTRAMENT DE BASE D'EXPOSICIÓ PER A CAIXER AUTOMÀTIC</t>
  </si>
  <si>
    <t xml:space="preserve">230-25 CM SUBMINISTRAMENT D'ESTRUCTURES METÀL·LIQUES PER A MATERIAL D'IL·LUMINACIÓ  </t>
  </si>
  <si>
    <t>231-25 CM SUBMINISTRAMENT DE VIDRE LAMINAR MAT PER A PORTA D'ACCÉS</t>
  </si>
  <si>
    <t xml:space="preserve">233-25 CM PEDAL PER A BOMBO </t>
  </si>
  <si>
    <t>234-25 CM SERVICI DE GESTIÓ DE CONTENIDORS MARÍTIMS AMB DECORATS EN LES INSTAL·LACIONS A NÀQUERA</t>
  </si>
  <si>
    <t xml:space="preserve">235-25 CM TISORES DE SASTRE ELÈCTRIQUES </t>
  </si>
  <si>
    <t>238-25 CM SUBMINISTRAMENT DE FERRO PER A TALLER DE MAQUINÀRIA</t>
  </si>
  <si>
    <t>239-25 CM SUBMINISTRAMENT DE TUL DE DIFERENTS COLORS PER AL DEPARTAMENT DE VESTUARI</t>
  </si>
  <si>
    <t>245-25 CM SERVICIS ARTÍSTICS VÍDEO CREADOR FAUST</t>
  </si>
  <si>
    <t>247-25 CM SUBMINISTRAMENT DE *ESTANTERIAS PER A LA NAU DE *MASSANASA</t>
  </si>
  <si>
    <t xml:space="preserve">249-25 CM DISSENY, MAQUETACIÓ I IMPRESSIÓ DE DOSSIERS PER A PATROCINADORS </t>
  </si>
  <si>
    <t>250-25 CM MANTENIMENT PROGRAMARI PER A VISUALITZACIÓ DE LES *TABLILLAS EN MONITORS TÀCTILS</t>
  </si>
  <si>
    <t xml:space="preserve">252-25 CM GASTOS FUNCIONAMENT DE L'ORGANITZACIÓ I GESTIÓ CICLE *BANDES ALS *ARTS </t>
  </si>
  <si>
    <t xml:space="preserve">256-25 CM SUBMINISTRAMENT DE FORN MICROONES INDUSTRIAL </t>
  </si>
  <si>
    <t>257-25 CM COMPRA PARTITURES DE ROSSINI</t>
  </si>
  <si>
    <t>258-25 CM REDACCIÓ DE PROJECTE PER A INSTAL·LACIÓ DE PANTALLES LED EN FAÇANA DEL PALAU DE LES ARTS</t>
  </si>
  <si>
    <t>260-25 CM REPARACIÓ DE MICRÒFON DE MÀ</t>
  </si>
  <si>
    <t xml:space="preserve">261-25 CM SUBMINISTRAMENT DE TUBS D'ALUMINI  </t>
  </si>
  <si>
    <t xml:space="preserve">263-25 CM REPARACIÓ DE MICRÒFONS DE DIADEMA </t>
  </si>
  <si>
    <t>264-25 CM SUBMINISTRAMENT DE LLUMS PER A SALA D'ASSAIG DE L'ORQUESTRA</t>
  </si>
  <si>
    <t>265-25 CM SERVICIS INTERPRETACIÓ CONSECUTIVA I D'ENLLAÇ OPERA ROBERTO *DEVEREUX</t>
  </si>
  <si>
    <t xml:space="preserve">267-25 CM SUBMINISTRAMENT DE PRODUCTES DE MAQUILLATGE </t>
  </si>
  <si>
    <t xml:space="preserve">268-25 CM SUBMINISTRAMENT DE PRODUCTES DE PERRUQUERIA </t>
  </si>
  <si>
    <t xml:space="preserve">269-25 CM REPARACIÓ DE DE UNA MESA DE PLANXA INDUSTRIAL </t>
  </si>
  <si>
    <t>270-25 CM SUBMINISTRAMENT DE TEIXIT DE RAS DE COTÓ ELÀSTIC</t>
  </si>
  <si>
    <t xml:space="preserve">271-25 CM SERVICI DE GESTIÓ D'AUDICIONS (PLATAFORMA WEB) </t>
  </si>
  <si>
    <t>272-25 CM COMPRA DE CAMPANA TUBULAR FA SOSTINGUT 6</t>
  </si>
  <si>
    <t>275-25 CM TRADUCCIÓ A L'ENGONALS DELS TEXTOS PER A LA WEB I MITJANS DE LA TEMPORADA 25/26</t>
  </si>
  <si>
    <t xml:space="preserve">283-25 CM COMPRA DE 3 PANTALLES DE PROJECCIÓ FRONTAL PER A UN ENEMIC DEL POBLE </t>
  </si>
  <si>
    <t>284-25 CM SUBMINISTRAMENT DE MATERIAL DE LAMPISTERIA PER A REPARACIONS</t>
  </si>
  <si>
    <t>285-25 CM ENGOMAT DE RODES D'ALTA CÀRREGA PER A VAGONS D'ESCENA</t>
  </si>
  <si>
    <t>286-25 CM COMPRA DE BAQUETES TIMBALA</t>
  </si>
  <si>
    <t>287-25 CM IMPRESSORES DE TIQUETS I ALIMENTADORS</t>
  </si>
  <si>
    <t xml:space="preserve">288-25 CM SUBMINISTRAMENT DE CERTIFICATS DIGITALS </t>
  </si>
  <si>
    <t>289-25 CM REVISIÓ DE GRUPS ELECTRÒGENS DE L'EDIFICI I DE LA SALA MARTIN I SOLER</t>
  </si>
  <si>
    <t xml:space="preserve">290-25 CM AURICULARS I ADAPTADORS USB PER A VISITES GUIADES </t>
  </si>
  <si>
    <t>291-25 CM SERVICIS ARTÍSTICS DIRECTOR ESCENA EUGENIO *ONEGUIN</t>
  </si>
  <si>
    <t xml:space="preserve">292-25 CM COMPRA DE CONNECTORS PER A CABLES </t>
  </si>
  <si>
    <t>293-25 CM PORTS REVISIÓ FLAUTÍ (ASSOCIAT AL CM 196/25)</t>
  </si>
  <si>
    <t>295-25 CM COMPRA DE TAULERS D'AGLOMERAT PER A TALLER D'ATTREZZO</t>
  </si>
  <si>
    <t xml:space="preserve">297-25 CM FONT D'ALIMENTACIÓ PER A EQUIP D'IL·LUMINACIÓ </t>
  </si>
  <si>
    <t xml:space="preserve">298-25 CM SUBMINISTRAMENT DE TAULERS DE BEDOLL </t>
  </si>
  <si>
    <t>299-25 CM COMPRA D'INTERCOMUNICADOR PROFESSIONAL PER A VISITES GUIADES</t>
  </si>
  <si>
    <t xml:space="preserve">302-25 CM ARTICLES DE PROMOCIÓ ESDEVENIMENT "ONA" </t>
  </si>
  <si>
    <t>312-25 CM *ESTANTERIAS METÀL·LIQUES PER A MAGATZEMATGE EN LA NAU DE *MASSANASA</t>
  </si>
  <si>
    <t>315-25 CM REVISIÓ LÍNIES DE VIDA MARTIN I SOLER, AUDITORI, *FOYERES D'AULA MAGISTRAL I SALA PRINCIPAL I JARDINERES</t>
  </si>
  <si>
    <t>318-25 CM SUBMINISTRAMENT DE PALS DE SENYALITZACIÓ PER A VISITES GUIADES</t>
  </si>
  <si>
    <t xml:space="preserve">320-25 CM SUBMINISTRAMENT DE MOBILIARI PER A ZONA VISITES GUIADES </t>
  </si>
  <si>
    <t>343-25 CM SERVICIS ARTÍSTICS *VIDEOCREADOR UN ENEMIC POBLE</t>
  </si>
  <si>
    <t xml:space="preserve">344-25 CM SERVICIS DE TRANSPORT IL TROVATORE </t>
  </si>
  <si>
    <t xml:space="preserve">345-25 CM SERVICIS DE DISSENY GRÀFIC, MAQUETACIÓ I IMPRESSIÓ DE DOSSIERS PER A PATROCINADORS </t>
  </si>
  <si>
    <t xml:space="preserve">225-25 CM COMPRA DE CAIXER AUTOMÀTIC PER A VENDA D'ENTRADES DE LES VISITES GUIADES </t>
  </si>
  <si>
    <t>228-25 CM CONCERT CICLE BANDES ALS ARTS</t>
  </si>
  <si>
    <t>232-25 CM SUBMINISTRAMENT DE TAULERS I CABIRONS DE FUSTA PER A TALLER DE ATTREZZO</t>
  </si>
  <si>
    <t>237-25 CM REVISIÓ LÍNIES DE VIDA DEL CONTRAFOSSAT I ESCENARI</t>
  </si>
  <si>
    <t>240-25 CM LLOGUER DE GUITARRA CLASICA PER ALS BISES DEL RECITAL DE JUAN DIEGO FLÓREZ</t>
  </si>
  <si>
    <t xml:space="preserve">248-25 CM VESTIT DE CONFECCIÓ PER AL SOLISTA LODOVICO FILIPPO EN L'OBRA ROBERTO DEVEREUX </t>
  </si>
  <si>
    <t xml:space="preserve">251-25 CM SUBMINISTRAMENT D'HIPOCLORIT PER A CLORADOR GENERAL I ALTRES PRODUCTES QUÍMICS </t>
  </si>
  <si>
    <t>259-25 CM REPARACIÓ D'UN EQUIP RIEDEL, COMPONENT DE LA INSTALACIÓ DE INTERCOM DE LA SALA PRINCIPAL</t>
  </si>
  <si>
    <t>262-25 CM REPARACIÓ PETACA DE MICROFONÍA SENSE FIL</t>
  </si>
  <si>
    <t xml:space="preserve">266-25 CM REPARACIÓ DE PETACA DE MICROFONÍA </t>
  </si>
  <si>
    <t xml:space="preserve">273-25 CM IMPRESSIÓ, INSTACIÓN i DESMUNTATGE VINILS PER A DECORACIÓ CAMIÓ - ESCENARI ELS ARTS VOLANT </t>
  </si>
  <si>
    <t>274-25 CM LLOGUER AUTOBÚS CAMERINO AMB CONDUCTOR PER A GIRA ELS ARTS VOLANT</t>
  </si>
  <si>
    <t xml:space="preserve">277-25 CM APLICACIÓ WEB I SERVICI DE GESTIÓ COORDINACIÓ ACTIVITATS EMPRESARIALS </t>
  </si>
  <si>
    <t xml:space="preserve">282-25 *XCL-CM SERVICI D'ÀPATS PER A LA PRESENTACIÓ DE LA TEMPORADA 25/26 A MADRID </t>
  </si>
  <si>
    <t>294-25 CM SUBMINISTRAMENT DE RODES PER A FLIGHT CASES CONTRABAIXOS</t>
  </si>
  <si>
    <t xml:space="preserve">296-25 CM REALITZACIÓ DE VÍDEO I STREAMING ESDEVENIMENT "ONA" A L'AULA MAGISTRAL </t>
  </si>
  <si>
    <t>300-25 CM REPARACIÓ DE CONNECTOR ANTENA DE MICROFONÍA SENSE FIL</t>
  </si>
  <si>
    <t>301-25 CM SERVICI SUPORT MESURAMENT DEL CLIMA LABORAL I SASTIFACCIÓ PROFESSIONAL</t>
  </si>
  <si>
    <t>314-25 CM SUBMINISTRAMENT DE RODES I CARCASSES PER A LES CARRAS</t>
  </si>
  <si>
    <t xml:space="preserve">313-25 CM NINES, NINOTS I ELEMENTS D'ESPECEJAMENT PER LA PRODUCCIÓ LUISA MILLER </t>
  </si>
  <si>
    <t>311-25 CM SUBMINISTRAMENT I MUNTATGE D'ESTRUCTURA DESMUNTABLE DE METACRILAT PER A TANCAR EL RECORREGUT DE VISITES GUIADES</t>
  </si>
  <si>
    <t>317-25 CM SERVICIS INTERPRETACIÓ SIMULTÀNIA I SERVICI TÈCNIC PER A CONFERÈNCIA "ONA "</t>
  </si>
  <si>
    <t>319-25 CM SERVICIS DE COACH D'IDIOMES PER AL REPARTIMENT DE STABAT MATER</t>
  </si>
  <si>
    <t xml:space="preserve">322-25 CM SUSTITUCIÓ FELTRES DE LES BAQUETES PER A TIMBAL I PERCUSSIÓ </t>
  </si>
  <si>
    <t>341-25 CM SERVICIS ARTÍSTICS COREÒGRAF EUGENIO ONEGUIN</t>
  </si>
  <si>
    <t>342-25 CM PRESTACIÓ SERVICIS COL·LABORADOR VESTUARI EUGENIO ONEGUIN</t>
  </si>
  <si>
    <t>346-25 CM I SERVICIS ARTÍSTICS IL·LUMINADOR LUISA MILLER</t>
  </si>
  <si>
    <t xml:space="preserve">347-25 CM SERVICIS ARTÍSTICS DIRECCIÓ D'ESCENA  LUISA MILLER </t>
  </si>
  <si>
    <t>RECITAL KATHARINA KONRADI. ELS ARTS ÉS LIED</t>
  </si>
  <si>
    <t>355-25 CM RECITAL ANGEL BLUE. ELS ARTS ÉS LIED</t>
  </si>
  <si>
    <t>356-25 CM RECITAL ELSA DREISIG. ELS ARTS ÉS LIED</t>
  </si>
  <si>
    <t>357-25 CM PIANISTA RECITAL CHRISTIAN GERHAHER, ELS ARTS ÉS LIED</t>
  </si>
  <si>
    <t>362-25 CM PIANISTA RECITAL ELSA *DREISIG. ELS ARTS ÉS LIED</t>
  </si>
  <si>
    <t>363-25 CM RECITAL CHRISTIAN GERHAHER. ELS ARTS ÉS LIED</t>
  </si>
  <si>
    <t>SERVICIOS</t>
  </si>
  <si>
    <t>CM-0364-2025</t>
  </si>
  <si>
    <t>BRYAN WAGORN</t>
  </si>
  <si>
    <t>CM-0365-2025</t>
  </si>
  <si>
    <t>CM-0366-2025</t>
  </si>
  <si>
    <t>20/10/2025 AL 05/11/2025</t>
  </si>
  <si>
    <t>CARLOS MARQUERIE BUENO</t>
  </si>
  <si>
    <t>CM-0368-2025</t>
  </si>
  <si>
    <t>16/07/2025 AL 30/09/2025</t>
  </si>
  <si>
    <t>UNIMAT PREVENCION SLU</t>
  </si>
  <si>
    <t>B97754915</t>
  </si>
  <si>
    <t>CM-0369-2025</t>
  </si>
  <si>
    <t>05/01/2026 AL 18/01/2026</t>
  </si>
  <si>
    <t>MARCO GIUSTI</t>
  </si>
  <si>
    <t>SUMINISTROS</t>
  </si>
  <si>
    <t>CM-0370-2025</t>
  </si>
  <si>
    <t>28/07/2025 al 01/08/2025</t>
  </si>
  <si>
    <t>CM-0371-2025</t>
  </si>
  <si>
    <t>21/07/2025 al 01/08/2025</t>
  </si>
  <si>
    <t>SUMINISTROS ELÉCTRICOS LA PLANA S.L</t>
  </si>
  <si>
    <t>B12431789</t>
  </si>
  <si>
    <t>CM-0372-2025</t>
  </si>
  <si>
    <t>4/08/2025 AL 15/08/2025</t>
  </si>
  <si>
    <t>CM-0376-2025</t>
  </si>
  <si>
    <t>CM-0377-2025</t>
  </si>
  <si>
    <t>CM-0378-2025</t>
  </si>
  <si>
    <t>CORDELERIA PITARCH S.L</t>
  </si>
  <si>
    <t>B96294236</t>
  </si>
  <si>
    <t>CM-0380-2025</t>
  </si>
  <si>
    <t>12/11/2025 AL 10/12/2025</t>
  </si>
  <si>
    <t>CARLES BERGA ARENAS</t>
  </si>
  <si>
    <t>CM-0381-2025</t>
  </si>
  <si>
    <t>07/08/2025 AL 15/09/2025</t>
  </si>
  <si>
    <t>SERVICIOS DOCUMENTALES AVANZADOS SL</t>
  </si>
  <si>
    <t>B98464480</t>
  </si>
  <si>
    <t>CM-0382-2025</t>
  </si>
  <si>
    <t>LINDE MATERIAL HANDLING IBERICA, S.A</t>
  </si>
  <si>
    <t>CM-0384-2025</t>
  </si>
  <si>
    <t>CM-0385-2025</t>
  </si>
  <si>
    <t>01/12/2025 AL   13/06/2026</t>
  </si>
  <si>
    <t>APTENT SOLUCIONES S.L.</t>
  </si>
  <si>
    <t>B86324258</t>
  </si>
  <si>
    <t>CM-0386-2025</t>
  </si>
  <si>
    <t>Z-CARD-LIMITED</t>
  </si>
  <si>
    <t>GB80662723</t>
  </si>
  <si>
    <t>CM-0388-2025</t>
  </si>
  <si>
    <t>03/06/2025 AL 19/08/2025</t>
  </si>
  <si>
    <t>CM-0389-2025</t>
  </si>
  <si>
    <t>CM-0390-2025</t>
  </si>
  <si>
    <t>CM-0391-2025</t>
  </si>
  <si>
    <t>CM-0392-2025</t>
  </si>
  <si>
    <t>09/09/2025 AL 08/09/2026</t>
  </si>
  <si>
    <t>INTK B.V.</t>
  </si>
  <si>
    <t>NL855807179B01</t>
  </si>
  <si>
    <t>CM-0393-2025</t>
  </si>
  <si>
    <t>13/09/2025 AL 20/09/2025</t>
  </si>
  <si>
    <t>RUS HERNANDEZ CESAR</t>
  </si>
  <si>
    <t>CM-0394-2025</t>
  </si>
  <si>
    <t>13/09/2025 AL 01/10/2025</t>
  </si>
  <si>
    <t>GOMEZ SCHNEEKLOTH ANTONIO</t>
  </si>
  <si>
    <t>CM-0395-2025</t>
  </si>
  <si>
    <t>13/09/2025 AL 22/09/2025</t>
  </si>
  <si>
    <t>JUSTO ROMERO LOPEZ</t>
  </si>
  <si>
    <t>CM-0396-2025</t>
  </si>
  <si>
    <t>13/09/2025 AL 03/11/2025</t>
  </si>
  <si>
    <t>ALBERTO GONZALEZ LAPUENTE</t>
  </si>
  <si>
    <t>CM-0397-2025</t>
  </si>
  <si>
    <t>17/09/2025 AL 29/12/2025</t>
  </si>
  <si>
    <t>SOLA CEBRIAN, ROSA</t>
  </si>
  <si>
    <t>CM-0398-2025</t>
  </si>
  <si>
    <t>CM-0399-2025</t>
  </si>
  <si>
    <t>CM-0400-2025</t>
  </si>
  <si>
    <t>CM-0401-2025</t>
  </si>
  <si>
    <t>19 /01/2026 AL 19/02/2026</t>
  </si>
  <si>
    <t xml:space="preserve">DANIEL GUSTAVO BIANCO GRACIA </t>
  </si>
  <si>
    <t>1/6/2026 AL 19/6/2026</t>
  </si>
  <si>
    <t>CM-0403-2025</t>
  </si>
  <si>
    <t>CM-0431-2025</t>
  </si>
  <si>
    <t>CM-0432-2025</t>
  </si>
  <si>
    <t>ELENCO AUDIOVISION S.L.</t>
  </si>
  <si>
    <t>B81882649</t>
  </si>
  <si>
    <t>CM-0433-2025</t>
  </si>
  <si>
    <t>DISBUR S.A</t>
  </si>
  <si>
    <t>A09046046</t>
  </si>
  <si>
    <t>CM-0434-2025</t>
  </si>
  <si>
    <t>26/09/2025 AL 28/11/2025</t>
  </si>
  <si>
    <t>CM-0435-2025</t>
  </si>
  <si>
    <t>CM-0436-2025</t>
  </si>
  <si>
    <t>29/09/2025 AL 26/10/2025</t>
  </si>
  <si>
    <t>FUNDACION FIASEP</t>
  </si>
  <si>
    <t>G84916618</t>
  </si>
  <si>
    <t>CM-0437-2025</t>
  </si>
  <si>
    <t>27/10/2025 AL 09/11/2025</t>
  </si>
  <si>
    <t>CM-0438-2025</t>
  </si>
  <si>
    <t>29/09/2025 AL 09/11/2025</t>
  </si>
  <si>
    <t>CM-0439-2025</t>
  </si>
  <si>
    <t>CM-0440-2025</t>
  </si>
  <si>
    <t>CM-0418-2025</t>
  </si>
  <si>
    <t>CM-0419-2025</t>
  </si>
  <si>
    <t>INFRAESTRUCTURES I SERVEIS DE TELECOM I CERTIFICACIÓ SAU</t>
  </si>
  <si>
    <t>CM-0422-2025</t>
  </si>
  <si>
    <t>1/8/2025 al 18/08/2025</t>
  </si>
  <si>
    <t>CM-0423-2025</t>
  </si>
  <si>
    <t>CM-0424-2025</t>
  </si>
  <si>
    <t>SCHAGERL ESPANA S.L.</t>
  </si>
  <si>
    <t>B98650914</t>
  </si>
  <si>
    <t>CM-0429-2025</t>
  </si>
  <si>
    <t>1/10/2025 al 30/09/2026</t>
  </si>
  <si>
    <t>ANA MARIA RIPOLL ARROJO</t>
  </si>
  <si>
    <t>CM-0430-2025</t>
  </si>
  <si>
    <t>29/09/2025 AL 01/11/2025</t>
  </si>
  <si>
    <t>CM-0445-2025</t>
  </si>
  <si>
    <t>WILMER GERARDO RAMIREZ JAIMES</t>
  </si>
  <si>
    <t>CM-0457-2025</t>
  </si>
  <si>
    <t>09/02/206 AL 20/02/2026</t>
  </si>
  <si>
    <t>ANDREAS GRÜTER</t>
  </si>
  <si>
    <t>CM-0458-2025</t>
  </si>
  <si>
    <t>09/02/206 AL 25/02/2026</t>
  </si>
  <si>
    <t>NICOLAS HURTEVENT</t>
  </si>
  <si>
    <t>366-25 CM SERVICIS ARTÍSTICS IL·LUMINADOR PRODUCCIÓ UN ENEMIC DEL POBLE</t>
  </si>
  <si>
    <t xml:space="preserve">368-25 CM SERVICI PREVENCIÓ ALIÉ JULIO-SETEMBRE </t>
  </si>
  <si>
    <t>369-25 CM SERVICIS ARTÍSTICS IL·LUMINADOR EUGENIO *ONEGUIN</t>
  </si>
  <si>
    <t xml:space="preserve">371-25 CM SUBMINISTRAMENT DE VARIADORS DE FREQÜÈNCIA PER A CLIMATITZADORES </t>
  </si>
  <si>
    <t xml:space="preserve">372-25 CM REPARACIÓ D'EQUIPS ELECTRÒGENS </t>
  </si>
  <si>
    <t xml:space="preserve">377-25 CM COMPRA DE SOFÀ I BUTAQUES COM A ELEMENTS D'ATTREZZO PER A LA PRODUCCIÓ LUISA MILLER </t>
  </si>
  <si>
    <t>378-25 CM SUBMINISTRAMENT DE CORDA PER A MOVIMENT D'ESCENA</t>
  </si>
  <si>
    <t>379-25 CM SERVICIS ARTÍSTICS ESCENÒGRAF PRODUCCIÓ LUISA MILLER</t>
  </si>
  <si>
    <t xml:space="preserve">381-25 CM TRACTAMENT DE BBDD, PRODUCCIÓ, MANIPULACIÓ I CLASSIFICACIÓ DOCUMENTACIÓ ABONATS TEMPORADA 25-26 </t>
  </si>
  <si>
    <t xml:space="preserve">382-25 CM CARREGADOR PER A MÀQUINA APILADORA </t>
  </si>
  <si>
    <t>384-25 CM SUBMINISTRAMENT DE BOTELLES D'ACER INOXIDABLE PER A AIGUA</t>
  </si>
  <si>
    <t>385-25 CM SERVICI D'AUDIODESCRIPCIÓ D'ESPECTACLES PER A CECS</t>
  </si>
  <si>
    <t xml:space="preserve">388-25 CM TRANSPORT I GESTIÓ DE CONTENIDORS </t>
  </si>
  <si>
    <t>389-25 CM SUBMINISTRAMENT DE TIRES LED PER A LA PRODUCCIÓ FAUST</t>
  </si>
  <si>
    <t xml:space="preserve">390-25 CM SUBMINISTRAMENT DE CORDINO PER A LA PRODUCCIÓ FAUST </t>
  </si>
  <si>
    <t xml:space="preserve">393-25 CM REDACCIÓ D'ARTICLE PER A PROGRAMA DE MÀ EN VERSIÓ DIGITAL DE FAUST </t>
  </si>
  <si>
    <t xml:space="preserve">395-25 CM REDACCIÓ D'ARTICLE PER A PROGRAMA DE MÀ EN VERSIÓ DIGITAL D'UN ENEMIC DEL POBLE </t>
  </si>
  <si>
    <t xml:space="preserve">396-25 CM REDACCIÓ D'ARTICLE PER A PROGRAMA DE MÀ EN VERSIÓ DIGITAL DE LUISA MILLER </t>
  </si>
  <si>
    <t xml:space="preserve">399-25 CM SUBMINISTRAMENT DE PINTURA PER A TELA, VESTUARI COR I ACRÒBATES FAUST </t>
  </si>
  <si>
    <t xml:space="preserve">400-25 CM CURS FORMACIÓ RISCOS CALOR </t>
  </si>
  <si>
    <t>401-25 CM SERVICIS ARTÍSTICS ESCENÒGRAF SARSUELA A LA CASSOLA, SALA MARTIN I SOLER</t>
  </si>
  <si>
    <t>403-25 CM REPARACIÓ DE MICRÒFONS I ADAPTADOR</t>
  </si>
  <si>
    <t>433-25 CM TINT PER A TEIXITS D. VESTUARI</t>
  </si>
  <si>
    <t xml:space="preserve">434-25 CM INFORME TÈCNIC ESTAT ACTUAL DEL REVESTIMENT CERÀMIC DE LES FAÇANES DE L'EDIFICI </t>
  </si>
  <si>
    <t xml:space="preserve">436-25 CM CURS DE FORMACIÓ SOBRE LA IA , FERRAMENTES I MARC JURÍDIC </t>
  </si>
  <si>
    <t xml:space="preserve">437-25 CM CURS DE FORMACIÓ EN IA ESPECIFICA PER DEPARTAMENTS </t>
  </si>
  <si>
    <t xml:space="preserve">438-25 CM LLOGUER DE PERCUSSIÓ PER A UN ENEMIC DEL POBLE </t>
  </si>
  <si>
    <t xml:space="preserve">439-25 CM CADIRES DE FUSTA PER A ATTREZZO UN ENEMIC DEL POBLE </t>
  </si>
  <si>
    <t>418-25 CM SUBMINISTRAMENT DE CADENA EMPLOMADA PER A LA PRODUCCIÓ FAUST</t>
  </si>
  <si>
    <t xml:space="preserve">419-25 CM CERTIFICAT DIGITAL </t>
  </si>
  <si>
    <t xml:space="preserve">422-25 CM SERVICI DE GESTIÓ DE CONTENIDORS </t>
  </si>
  <si>
    <t xml:space="preserve">423-25 CM COMPRA DE PEGATS DE TIMBALA </t>
  </si>
  <si>
    <t xml:space="preserve">429-25 CM SERVICI D'ASSESSORIA PER A SUPERVISIÓ EDITORIAL DE CONTINGUTS DE MÀRQUETING I PREMSA </t>
  </si>
  <si>
    <t xml:space="preserve">431-25 CM SERVICI GRAVACIÓ PREESTRENA FAUST </t>
  </si>
  <si>
    <t xml:space="preserve">432-25 CM LLOGUER DE PROJECTOR VÍDEO </t>
  </si>
  <si>
    <t xml:space="preserve">433-25 CM TINT PER A TEIXITS </t>
  </si>
  <si>
    <t xml:space="preserve">434-25 CM INFORME TÈCNIC ESTAT REVESTIMENT CERÀMIC </t>
  </si>
  <si>
    <t>435-25 CM PRODUCTES DE MERCERIA</t>
  </si>
  <si>
    <t xml:space="preserve">436-25 CM FORMACIÓ EN IA GENERAL </t>
  </si>
  <si>
    <t xml:space="preserve">437-25 CM FORMACIÓ EN IA ESPECIFICA PER DEPARTAMENTS </t>
  </si>
  <si>
    <t xml:space="preserve">440-25 CM LLOGUER D'ÒRGAN POSITIU </t>
  </si>
  <si>
    <t>364-25 CM PIANISTA RECITAL ANGEL BLUE. ELS ARTS ÉS LIED</t>
  </si>
  <si>
    <t xml:space="preserve">370-25 CM SUBMINISTRAMENT DE MÀNEGUES BIE`S </t>
  </si>
  <si>
    <t>376-25 CM ACCESSORIS PER A IPAD AIR</t>
  </si>
  <si>
    <t>386-25 CM MAQUETACIÓ I IMPRESSIÓ DE FULLETS TEMPORADA 25/26 EN FORMAT Z-CARD ( DESPLEGABLE GRANDÀRIA TARGETA DE CRÈDIT)</t>
  </si>
  <si>
    <t xml:space="preserve">392-25 CM SERVICI DE GESTIÓ DE CAMPANYES DE PUBLICITAT EN LÍNIA DE GOOGLE, GOOGLE ADS GRANT </t>
  </si>
  <si>
    <t xml:space="preserve">394-25 CM REDACCIÓ D'ARTICLES PER A PROGRAMES DE MÀ EN VERSIÓ DIGITAL DE LES ÒPERES DE CHARPENTIER </t>
  </si>
  <si>
    <t xml:space="preserve">397-25 CM REDACCIÓ D'ARTICLE PER A PROGRAMA DE MÀ EN VERSIÓ DIGITAL DE ONEGUIN </t>
  </si>
  <si>
    <t xml:space="preserve">398-25 CM SUBMINISTRAMENT DE LEGGINS </t>
  </si>
  <si>
    <t>401-25 CM SERVICIS ARTÍSTICS ESCENÒGRAF SARSUELA A LA CASSOLA, ELS ARTS VOLANT</t>
  </si>
  <si>
    <t>432-25 CM LLOGUER DE PROJECTOR VÍDEO I ÒPTICA ANGULAR PER A LA PRODUCCIÓ UN ENEMIC DEL POBLE</t>
  </si>
  <si>
    <t xml:space="preserve">431-25 CM SERVICI GRAVACIÓ DE VÍDEO PREESTRENA FAUST </t>
  </si>
  <si>
    <t>440-25 CM LLOGUER D'ÒRGAN POSITIU PER A L'ÒPERA LA DESCENDENT D`ORPHEE</t>
  </si>
  <si>
    <t>424-25 CM MANTENIMENT DE CLARINET REQUINTE</t>
  </si>
  <si>
    <t xml:space="preserve">430-25 CM SERVICI GRAVACIÓ DE VÍDEO DEL ANTEPIANO DE FAUST </t>
  </si>
  <si>
    <t xml:space="preserve">445-25 CM REVISIÓ CIMBASSO </t>
  </si>
  <si>
    <t>457-25 CM-EXCL IL·LUMINADOR GIULIO CESSARA IN EGITTO.A.GRUTER_SERVICIS ARTÍSTICS</t>
  </si>
  <si>
    <t>458-25 CM- EXCL VIDEOCREADOR GIULIO CESSARA IN EGITTO NICOLAS HURTEVENT_SERVICIS ARTÍSTICS</t>
  </si>
  <si>
    <t>340-25 CM SERVICIS ARTÍSTICS ESCENÒGRAF EUGENIO ONEGUIN</t>
  </si>
  <si>
    <t>365-25 CM PIANISTA RECITAL NADINE SIERRA</t>
  </si>
  <si>
    <t xml:space="preserve">391-25 CM SUBMINISTRAMENT D'ORELLES GRANS POSTISSES DE LATEX PER ALS PALLASSOS ACRÒBATES DE LA PRODUCCIÓ FAUST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</si>
</sst>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44" fontId="3" fillId="0" borderId="0" xfId="1" applyFont="1" applyFill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4" fontId="3" fillId="0" borderId="1" xfId="5" applyFont="1" applyFill="1" applyBorder="1" applyAlignment="1">
      <alignment horizontal="left"/>
    </xf>
    <xf numFmtId="44" fontId="3" fillId="0" borderId="1" xfId="32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4" fontId="6" fillId="0" borderId="1" xfId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 wrapText="1"/>
    </xf>
    <xf numFmtId="44" fontId="3" fillId="0" borderId="1" xfId="1" applyFont="1" applyFill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44" fontId="6" fillId="0" borderId="1" xfId="5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44" fontId="3" fillId="0" borderId="1" xfId="257" applyFont="1" applyFill="1" applyBorder="1" applyAlignment="1">
      <alignment horizontal="left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 wrapText="1"/>
    </xf>
    <xf numFmtId="44" fontId="3" fillId="0" borderId="1" xfId="65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44" fontId="3" fillId="0" borderId="1" xfId="258" applyFont="1" applyFill="1" applyBorder="1" applyAlignment="1">
      <alignment horizontal="left"/>
    </xf>
    <xf numFmtId="44" fontId="3" fillId="0" borderId="1" xfId="259" applyFont="1" applyFill="1" applyBorder="1" applyAlignment="1">
      <alignment horizontal="left"/>
    </xf>
    <xf numFmtId="44" fontId="3" fillId="0" borderId="1" xfId="260" applyFont="1" applyFill="1" applyBorder="1" applyAlignment="1">
      <alignment horizontal="left"/>
    </xf>
    <xf numFmtId="44" fontId="3" fillId="0" borderId="1" xfId="256" applyFont="1" applyFill="1" applyBorder="1" applyAlignment="1">
      <alignment horizontal="left"/>
    </xf>
    <xf numFmtId="14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wrapText="1"/>
    </xf>
  </cellXfs>
  <cellStyles count="261">
    <cellStyle name="Moneda" xfId="1" builtinId="4"/>
    <cellStyle name="Moneda 10" xfId="258" xr:uid="{98E6B008-8D17-4ED8-A287-C3BC21614500}"/>
    <cellStyle name="Moneda 11" xfId="259" xr:uid="{1CD937F1-4F7B-45A9-B441-42DEF8B80B30}"/>
    <cellStyle name="Moneda 12" xfId="260" xr:uid="{A1BEAFB1-B8FA-497B-B952-5DF4BD6A3C51}"/>
    <cellStyle name="Moneda 13" xfId="257" xr:uid="{F54A2805-7363-44D5-9161-8A2E7174A58C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9"/>
  <sheetViews>
    <sheetView tabSelected="1" zoomScaleNormal="100" zoomScaleSheetLayoutView="74" workbookViewId="0">
      <pane ySplit="1" topLeftCell="A252" activePane="bottomLeft" state="frozen"/>
      <selection activeCell="C1" sqref="C1"/>
      <selection pane="bottomLeft" activeCell="Q258" sqref="Q258"/>
    </sheetView>
  </sheetViews>
  <sheetFormatPr baseColWidth="10" defaultColWidth="9.109375" defaultRowHeight="37.200000000000003" customHeight="1" x14ac:dyDescent="0.3"/>
  <cols>
    <col min="1" max="1" width="7.88671875" style="17" customWidth="1"/>
    <col min="2" max="2" width="6" style="24" customWidth="1"/>
    <col min="3" max="3" width="44.33203125" style="17" customWidth="1"/>
    <col min="4" max="4" width="18.5546875" style="17" customWidth="1"/>
    <col min="5" max="5" width="16.109375" style="17" customWidth="1"/>
    <col min="6" max="7" width="12.44140625" style="17" customWidth="1"/>
    <col min="8" max="8" width="14" style="24" customWidth="1"/>
    <col min="9" max="9" width="15.6640625" style="25" customWidth="1"/>
    <col min="10" max="10" width="6.44140625" style="12" customWidth="1"/>
    <col min="11" max="11" width="16.5546875" style="6" customWidth="1"/>
    <col min="12" max="12" width="7.44140625" style="27" customWidth="1"/>
    <col min="13" max="13" width="11.33203125" style="27" customWidth="1"/>
    <col min="14" max="14" width="14.109375" style="28" customWidth="1"/>
    <col min="15" max="15" width="15.33203125" style="25" customWidth="1"/>
    <col min="16" max="16" width="26" style="17" customWidth="1"/>
    <col min="17" max="17" width="16.88671875" style="17" customWidth="1"/>
    <col min="18" max="18" width="12" style="17" customWidth="1"/>
    <col min="19" max="16384" width="9.109375" style="17"/>
  </cols>
  <sheetData>
    <row r="1" spans="1:21" customFormat="1" ht="53.4" customHeight="1" x14ac:dyDescent="0.3">
      <c r="A1" s="59" t="s">
        <v>236</v>
      </c>
      <c r="B1" s="33" t="s">
        <v>5</v>
      </c>
      <c r="C1" s="51" t="s">
        <v>224</v>
      </c>
      <c r="D1" s="52" t="s">
        <v>225</v>
      </c>
      <c r="E1" s="52" t="s">
        <v>0</v>
      </c>
      <c r="F1" s="52" t="s">
        <v>226</v>
      </c>
      <c r="G1" s="52" t="s">
        <v>227</v>
      </c>
      <c r="H1" s="53" t="s">
        <v>228</v>
      </c>
      <c r="I1" s="54" t="s">
        <v>229</v>
      </c>
      <c r="J1" s="55" t="s">
        <v>230</v>
      </c>
      <c r="K1" s="56" t="s">
        <v>231</v>
      </c>
      <c r="L1" s="52" t="s">
        <v>7</v>
      </c>
      <c r="M1" s="52" t="s">
        <v>1</v>
      </c>
      <c r="N1" s="57" t="s">
        <v>2</v>
      </c>
      <c r="O1" s="54" t="s">
        <v>232</v>
      </c>
      <c r="P1" s="52" t="s">
        <v>233</v>
      </c>
      <c r="Q1" s="29" t="s">
        <v>3</v>
      </c>
      <c r="R1" s="52" t="s">
        <v>234</v>
      </c>
      <c r="S1" s="58" t="s">
        <v>235</v>
      </c>
      <c r="T1" s="52" t="s">
        <v>7</v>
      </c>
      <c r="U1" s="52" t="s">
        <v>2</v>
      </c>
    </row>
    <row r="2" spans="1:21" ht="33" customHeight="1" x14ac:dyDescent="0.3">
      <c r="A2" s="13" t="s">
        <v>8</v>
      </c>
      <c r="B2" s="15">
        <v>615</v>
      </c>
      <c r="C2" s="13" t="s">
        <v>332</v>
      </c>
      <c r="D2" s="13" t="s">
        <v>365</v>
      </c>
      <c r="E2" s="13" t="str">
        <f t="shared" ref="E2:E3" si="0">_xlfn.CONCAT("CM","-",0,B2,"-",2024)</f>
        <v>CM-0615-2024</v>
      </c>
      <c r="F2" s="13">
        <v>505447</v>
      </c>
      <c r="G2" s="13">
        <v>230001668</v>
      </c>
      <c r="H2" s="15">
        <v>3200029856</v>
      </c>
      <c r="I2" s="16">
        <v>45730</v>
      </c>
      <c r="J2" s="14">
        <v>1</v>
      </c>
      <c r="K2" s="7">
        <v>10500</v>
      </c>
      <c r="L2" s="18">
        <v>0</v>
      </c>
      <c r="M2" s="18">
        <f t="shared" ref="M2:M3" si="1">K2*L2</f>
        <v>0</v>
      </c>
      <c r="N2" s="19">
        <f t="shared" ref="N2:N3" si="2">K2+M2</f>
        <v>10500</v>
      </c>
      <c r="O2" s="16" t="s">
        <v>196</v>
      </c>
      <c r="P2" s="34" t="s">
        <v>197</v>
      </c>
      <c r="Q2" s="13" t="s">
        <v>223</v>
      </c>
      <c r="R2" s="13"/>
      <c r="S2" s="13"/>
      <c r="T2" s="13"/>
      <c r="U2" s="13"/>
    </row>
    <row r="3" spans="1:21" ht="33" customHeight="1" x14ac:dyDescent="0.3">
      <c r="A3" s="13" t="s">
        <v>8</v>
      </c>
      <c r="B3" s="15">
        <v>616</v>
      </c>
      <c r="C3" s="13" t="s">
        <v>333</v>
      </c>
      <c r="D3" s="13" t="s">
        <v>365</v>
      </c>
      <c r="E3" s="13" t="str">
        <f t="shared" si="0"/>
        <v>CM-0616-2024</v>
      </c>
      <c r="F3" s="13">
        <v>505448</v>
      </c>
      <c r="G3" s="13">
        <v>230001666</v>
      </c>
      <c r="H3" s="15">
        <v>3200029858</v>
      </c>
      <c r="I3" s="16">
        <v>45730</v>
      </c>
      <c r="J3" s="14">
        <v>1</v>
      </c>
      <c r="K3" s="7">
        <v>10500</v>
      </c>
      <c r="L3" s="18">
        <v>0</v>
      </c>
      <c r="M3" s="18">
        <f t="shared" si="1"/>
        <v>0</v>
      </c>
      <c r="N3" s="19">
        <f t="shared" si="2"/>
        <v>10500</v>
      </c>
      <c r="O3" s="16" t="s">
        <v>196</v>
      </c>
      <c r="P3" s="34" t="s">
        <v>198</v>
      </c>
      <c r="Q3" s="13" t="s">
        <v>223</v>
      </c>
      <c r="R3" s="13"/>
      <c r="S3" s="13"/>
      <c r="T3" s="13"/>
      <c r="U3" s="13"/>
    </row>
    <row r="4" spans="1:21" ht="33" customHeight="1" x14ac:dyDescent="0.3">
      <c r="A4" s="30" t="s">
        <v>8</v>
      </c>
      <c r="B4" s="33">
        <v>1</v>
      </c>
      <c r="C4" s="13" t="s">
        <v>237</v>
      </c>
      <c r="D4" s="13" t="s">
        <v>364</v>
      </c>
      <c r="E4" s="13" t="str">
        <f>_xlfn.CONCAT("CM","-",0,B4,"-",2025)</f>
        <v>CM-01-2025</v>
      </c>
      <c r="F4" s="13">
        <v>505492</v>
      </c>
      <c r="G4" s="13">
        <v>210024368</v>
      </c>
      <c r="H4" s="15">
        <v>3200029627</v>
      </c>
      <c r="I4" s="16">
        <v>45667</v>
      </c>
      <c r="J4" s="14">
        <v>3</v>
      </c>
      <c r="K4" s="7">
        <v>2355</v>
      </c>
      <c r="L4" s="18">
        <v>0.21</v>
      </c>
      <c r="M4" s="18">
        <f t="shared" ref="M4:M49" si="3">K4*L4</f>
        <v>494.54999999999995</v>
      </c>
      <c r="N4" s="19">
        <f t="shared" ref="N4:N22" si="4">K4+M4</f>
        <v>2849.55</v>
      </c>
      <c r="O4" s="16">
        <v>45666</v>
      </c>
      <c r="P4" s="44" t="s">
        <v>9</v>
      </c>
      <c r="Q4" s="30" t="s">
        <v>10</v>
      </c>
      <c r="R4" s="13"/>
      <c r="S4" s="13"/>
      <c r="T4" s="13"/>
      <c r="U4" s="13"/>
    </row>
    <row r="5" spans="1:21" s="42" customFormat="1" ht="37.200000000000003" customHeight="1" x14ac:dyDescent="0.3">
      <c r="A5" s="50" t="s">
        <v>8</v>
      </c>
      <c r="B5" s="36">
        <v>3</v>
      </c>
      <c r="C5" s="35" t="s">
        <v>238</v>
      </c>
      <c r="D5" s="13" t="s">
        <v>365</v>
      </c>
      <c r="E5" s="13" t="str">
        <f>_xlfn.CONCAT("CM","-",0,B5,"-",2025)</f>
        <v>CM-03-2025</v>
      </c>
      <c r="F5" s="35">
        <v>505130</v>
      </c>
      <c r="G5" s="35">
        <v>210024366</v>
      </c>
      <c r="H5" s="36">
        <v>3200029630</v>
      </c>
      <c r="I5" s="37">
        <v>45670</v>
      </c>
      <c r="J5" s="38"/>
      <c r="K5" s="39">
        <v>2280</v>
      </c>
      <c r="L5" s="40">
        <v>0.21</v>
      </c>
      <c r="M5" s="40">
        <f t="shared" si="3"/>
        <v>478.79999999999995</v>
      </c>
      <c r="N5" s="41">
        <f t="shared" si="4"/>
        <v>2758.8</v>
      </c>
      <c r="O5" s="37" t="s">
        <v>222</v>
      </c>
      <c r="P5" s="46" t="s">
        <v>13</v>
      </c>
      <c r="Q5" s="35" t="s">
        <v>12</v>
      </c>
      <c r="R5" s="35"/>
      <c r="S5" s="35"/>
      <c r="T5" s="35"/>
      <c r="U5" s="35"/>
    </row>
    <row r="6" spans="1:21" ht="37.200000000000003" customHeight="1" x14ac:dyDescent="0.3">
      <c r="A6" s="13" t="s">
        <v>8</v>
      </c>
      <c r="B6" s="15">
        <v>8</v>
      </c>
      <c r="C6" s="13" t="s">
        <v>239</v>
      </c>
      <c r="D6" s="13" t="s">
        <v>365</v>
      </c>
      <c r="E6" s="13" t="str">
        <f t="shared" ref="E6:E49" si="5">_xlfn.CONCAT("CM","-",0,B6,"-",2025)</f>
        <v>CM-08-2025</v>
      </c>
      <c r="F6" s="13">
        <v>500014</v>
      </c>
      <c r="G6" s="13">
        <v>210024374</v>
      </c>
      <c r="H6" s="13">
        <v>3300005336</v>
      </c>
      <c r="I6" s="16">
        <v>45667</v>
      </c>
      <c r="J6" s="14">
        <v>1</v>
      </c>
      <c r="K6" s="7">
        <v>905.92</v>
      </c>
      <c r="L6" s="18">
        <v>0.21</v>
      </c>
      <c r="M6" s="18">
        <f t="shared" si="3"/>
        <v>190.24319999999997</v>
      </c>
      <c r="N6" s="19">
        <f t="shared" si="4"/>
        <v>1096.1632</v>
      </c>
      <c r="O6" s="16" t="s">
        <v>15</v>
      </c>
      <c r="P6" s="44" t="s">
        <v>14</v>
      </c>
      <c r="Q6" s="13" t="s">
        <v>18</v>
      </c>
      <c r="R6" s="13"/>
      <c r="S6" s="13"/>
      <c r="T6" s="13"/>
      <c r="U6" s="13"/>
    </row>
    <row r="7" spans="1:21" ht="37.200000000000003" customHeight="1" x14ac:dyDescent="0.3">
      <c r="A7" s="13" t="s">
        <v>8</v>
      </c>
      <c r="B7" s="15">
        <v>12</v>
      </c>
      <c r="C7" s="13" t="s">
        <v>334</v>
      </c>
      <c r="D7" s="13" t="s">
        <v>365</v>
      </c>
      <c r="E7" s="13" t="str">
        <f t="shared" si="5"/>
        <v>CM-012-2025</v>
      </c>
      <c r="F7" s="13">
        <v>504987</v>
      </c>
      <c r="G7" s="13">
        <v>230001684</v>
      </c>
      <c r="H7" s="15"/>
      <c r="I7" s="16">
        <v>45677</v>
      </c>
      <c r="J7" s="14">
        <v>1</v>
      </c>
      <c r="K7" s="7">
        <v>9000</v>
      </c>
      <c r="L7" s="18">
        <v>0</v>
      </c>
      <c r="M7" s="18">
        <f t="shared" si="3"/>
        <v>0</v>
      </c>
      <c r="N7" s="19">
        <f t="shared" si="4"/>
        <v>9000</v>
      </c>
      <c r="O7" s="16" t="s">
        <v>17</v>
      </c>
      <c r="P7" s="34" t="s">
        <v>16</v>
      </c>
      <c r="Q7" s="13" t="s">
        <v>223</v>
      </c>
      <c r="R7" s="13"/>
      <c r="S7" s="13"/>
      <c r="T7" s="13"/>
      <c r="U7" s="13"/>
    </row>
    <row r="8" spans="1:21" ht="37.200000000000003" customHeight="1" x14ac:dyDescent="0.3">
      <c r="A8" s="13" t="s">
        <v>8</v>
      </c>
      <c r="B8" s="15">
        <v>13</v>
      </c>
      <c r="C8" s="13" t="s">
        <v>335</v>
      </c>
      <c r="D8" s="13" t="s">
        <v>365</v>
      </c>
      <c r="E8" s="13" t="str">
        <f t="shared" si="5"/>
        <v>CM-013-2025</v>
      </c>
      <c r="F8" s="13">
        <v>501087</v>
      </c>
      <c r="G8" s="13">
        <v>210024273</v>
      </c>
      <c r="H8" s="15">
        <v>3200029650</v>
      </c>
      <c r="I8" s="37">
        <v>45678</v>
      </c>
      <c r="J8" s="14">
        <v>1</v>
      </c>
      <c r="K8" s="7">
        <v>14597.52</v>
      </c>
      <c r="L8" s="18">
        <v>0.21</v>
      </c>
      <c r="M8" s="18">
        <f t="shared" ref="M8" si="6">K8*L8</f>
        <v>3065.4791999999998</v>
      </c>
      <c r="N8" s="19">
        <f t="shared" ref="N8" si="7">K8+M8</f>
        <v>17662.999199999998</v>
      </c>
      <c r="O8" s="16" t="s">
        <v>29</v>
      </c>
      <c r="P8" s="34" t="s">
        <v>28</v>
      </c>
      <c r="Q8" s="13" t="s">
        <v>38</v>
      </c>
      <c r="R8" s="13"/>
      <c r="S8" s="13"/>
      <c r="T8" s="13"/>
      <c r="U8" s="13"/>
    </row>
    <row r="9" spans="1:21" ht="37.200000000000003" customHeight="1" x14ac:dyDescent="0.3">
      <c r="A9" s="13" t="s">
        <v>8</v>
      </c>
      <c r="B9" s="15">
        <v>14</v>
      </c>
      <c r="C9" s="13" t="s">
        <v>240</v>
      </c>
      <c r="D9" s="13" t="s">
        <v>365</v>
      </c>
      <c r="E9" s="13" t="str">
        <f t="shared" si="5"/>
        <v>CM-014-2025</v>
      </c>
      <c r="F9" s="13">
        <v>500029</v>
      </c>
      <c r="G9" s="13">
        <v>210024375</v>
      </c>
      <c r="H9" s="15">
        <v>3200029653</v>
      </c>
      <c r="I9" s="37">
        <v>45678</v>
      </c>
      <c r="J9" s="14">
        <v>1</v>
      </c>
      <c r="K9" s="7">
        <v>6600</v>
      </c>
      <c r="L9" s="18">
        <v>0.21</v>
      </c>
      <c r="M9" s="18">
        <f t="shared" si="3"/>
        <v>1386</v>
      </c>
      <c r="N9" s="19">
        <f t="shared" si="4"/>
        <v>7986</v>
      </c>
      <c r="O9" s="43" t="s">
        <v>11</v>
      </c>
      <c r="P9" s="44" t="s">
        <v>27</v>
      </c>
      <c r="Q9" s="21" t="s">
        <v>37</v>
      </c>
      <c r="R9" s="13"/>
      <c r="S9" s="13"/>
      <c r="T9" s="13"/>
      <c r="U9" s="13"/>
    </row>
    <row r="10" spans="1:21" ht="37.200000000000003" customHeight="1" x14ac:dyDescent="0.3">
      <c r="A10" s="13" t="s">
        <v>8</v>
      </c>
      <c r="B10" s="15">
        <v>18</v>
      </c>
      <c r="C10" s="13" t="s">
        <v>241</v>
      </c>
      <c r="D10" s="13" t="s">
        <v>364</v>
      </c>
      <c r="E10" s="13" t="str">
        <f t="shared" si="5"/>
        <v>CM-018-2025</v>
      </c>
      <c r="F10" s="13">
        <v>500538</v>
      </c>
      <c r="G10" s="13">
        <v>210024379</v>
      </c>
      <c r="H10" s="15">
        <v>3200029657</v>
      </c>
      <c r="I10" s="37">
        <v>45678</v>
      </c>
      <c r="J10" s="14">
        <v>1</v>
      </c>
      <c r="K10" s="7">
        <v>3000</v>
      </c>
      <c r="L10" s="18">
        <v>0.21</v>
      </c>
      <c r="M10" s="18">
        <f t="shared" ref="M10" si="8">K10*L10</f>
        <v>630</v>
      </c>
      <c r="N10" s="19">
        <f t="shared" ref="N10" si="9">K10+M10</f>
        <v>3630</v>
      </c>
      <c r="O10" s="43" t="s">
        <v>11</v>
      </c>
      <c r="P10" s="34" t="s">
        <v>26</v>
      </c>
      <c r="Q10" s="13" t="s">
        <v>36</v>
      </c>
      <c r="R10" s="13"/>
      <c r="S10" s="13"/>
      <c r="T10" s="13"/>
      <c r="U10" s="13"/>
    </row>
    <row r="11" spans="1:21" ht="37.200000000000003" customHeight="1" x14ac:dyDescent="0.3">
      <c r="A11" s="13" t="s">
        <v>8</v>
      </c>
      <c r="B11" s="15">
        <v>20</v>
      </c>
      <c r="C11" s="13" t="s">
        <v>242</v>
      </c>
      <c r="D11" s="13" t="s">
        <v>365</v>
      </c>
      <c r="E11" s="13" t="str">
        <f t="shared" si="5"/>
        <v>CM-020-2025</v>
      </c>
      <c r="F11" s="13">
        <v>505497</v>
      </c>
      <c r="G11" s="13">
        <v>210024385</v>
      </c>
      <c r="H11" s="13">
        <v>3200029658</v>
      </c>
      <c r="I11" s="37">
        <v>45678</v>
      </c>
      <c r="J11" s="14">
        <v>1</v>
      </c>
      <c r="K11" s="7">
        <v>14750</v>
      </c>
      <c r="L11" s="18">
        <v>0.21</v>
      </c>
      <c r="M11" s="18">
        <f t="shared" si="3"/>
        <v>3097.5</v>
      </c>
      <c r="N11" s="19">
        <f t="shared" si="4"/>
        <v>17847.5</v>
      </c>
      <c r="O11" s="43" t="s">
        <v>11</v>
      </c>
      <c r="P11" s="34" t="s">
        <v>30</v>
      </c>
      <c r="Q11" s="13" t="s">
        <v>31</v>
      </c>
      <c r="R11" s="13"/>
      <c r="S11" s="13"/>
      <c r="T11" s="13"/>
      <c r="U11" s="13"/>
    </row>
    <row r="12" spans="1:21" ht="37.200000000000003" customHeight="1" x14ac:dyDescent="0.3">
      <c r="A12" s="13" t="s">
        <v>8</v>
      </c>
      <c r="B12" s="15">
        <v>21</v>
      </c>
      <c r="C12" s="13" t="s">
        <v>243</v>
      </c>
      <c r="D12" s="13" t="s">
        <v>365</v>
      </c>
      <c r="E12" s="13" t="str">
        <f t="shared" si="5"/>
        <v>CM-021-2025</v>
      </c>
      <c r="F12" s="13">
        <v>504363</v>
      </c>
      <c r="G12" s="13">
        <v>210024387</v>
      </c>
      <c r="H12" s="15">
        <v>3200029659</v>
      </c>
      <c r="I12" s="37">
        <v>45678</v>
      </c>
      <c r="J12" s="14">
        <v>1</v>
      </c>
      <c r="K12" s="7">
        <v>225.3</v>
      </c>
      <c r="L12" s="18">
        <v>0.21</v>
      </c>
      <c r="M12" s="18">
        <f t="shared" si="3"/>
        <v>47.313000000000002</v>
      </c>
      <c r="N12" s="19">
        <f t="shared" si="4"/>
        <v>272.613</v>
      </c>
      <c r="O12" s="16">
        <v>45684</v>
      </c>
      <c r="P12" s="34" t="s">
        <v>41</v>
      </c>
      <c r="Q12" s="13" t="s">
        <v>32</v>
      </c>
      <c r="R12" s="13"/>
      <c r="S12" s="13"/>
      <c r="T12" s="13"/>
      <c r="U12" s="13"/>
    </row>
    <row r="13" spans="1:21" ht="37.200000000000003" customHeight="1" x14ac:dyDescent="0.3">
      <c r="A13" s="13" t="s">
        <v>8</v>
      </c>
      <c r="B13" s="15">
        <v>22</v>
      </c>
      <c r="C13" s="13" t="s">
        <v>244</v>
      </c>
      <c r="D13" s="13" t="s">
        <v>365</v>
      </c>
      <c r="E13" s="13" t="str">
        <f t="shared" si="5"/>
        <v>CM-022-2025</v>
      </c>
      <c r="F13" s="13">
        <v>505067</v>
      </c>
      <c r="G13" s="15">
        <v>210024388</v>
      </c>
      <c r="H13" s="15">
        <v>3200029660</v>
      </c>
      <c r="I13" s="37">
        <v>45678</v>
      </c>
      <c r="J13" s="14">
        <v>1</v>
      </c>
      <c r="K13" s="7">
        <v>128.28</v>
      </c>
      <c r="L13" s="18">
        <v>0.21</v>
      </c>
      <c r="M13" s="18">
        <f t="shared" si="3"/>
        <v>26.938800000000001</v>
      </c>
      <c r="N13" s="19">
        <f t="shared" si="4"/>
        <v>155.21879999999999</v>
      </c>
      <c r="O13" s="16">
        <v>45678</v>
      </c>
      <c r="P13" s="45" t="s">
        <v>52</v>
      </c>
      <c r="Q13" s="22" t="s">
        <v>223</v>
      </c>
      <c r="R13" s="13"/>
      <c r="S13" s="13"/>
      <c r="T13" s="13"/>
      <c r="U13" s="13"/>
    </row>
    <row r="14" spans="1:21" ht="37.200000000000003" customHeight="1" x14ac:dyDescent="0.3">
      <c r="A14" s="13" t="s">
        <v>8</v>
      </c>
      <c r="B14" s="15">
        <v>23</v>
      </c>
      <c r="C14" s="13" t="s">
        <v>245</v>
      </c>
      <c r="D14" s="13" t="s">
        <v>364</v>
      </c>
      <c r="E14" s="13" t="str">
        <f t="shared" si="5"/>
        <v>CM-023-2025</v>
      </c>
      <c r="F14" s="13">
        <v>505471</v>
      </c>
      <c r="G14" s="13">
        <v>210024389</v>
      </c>
      <c r="H14" s="23">
        <v>3200029661</v>
      </c>
      <c r="I14" s="37">
        <v>45678</v>
      </c>
      <c r="J14" s="14">
        <v>3</v>
      </c>
      <c r="K14" s="7">
        <v>56.61</v>
      </c>
      <c r="L14" s="18">
        <v>0.21</v>
      </c>
      <c r="M14" s="18">
        <f t="shared" si="3"/>
        <v>11.8881</v>
      </c>
      <c r="N14" s="19">
        <f t="shared" si="4"/>
        <v>68.498099999999994</v>
      </c>
      <c r="O14" s="16">
        <v>45684</v>
      </c>
      <c r="P14" s="34" t="s">
        <v>51</v>
      </c>
      <c r="Q14" s="13" t="s">
        <v>34</v>
      </c>
      <c r="R14" s="13"/>
      <c r="S14" s="13"/>
      <c r="T14" s="13"/>
      <c r="U14" s="13"/>
    </row>
    <row r="15" spans="1:21" ht="37.200000000000003" customHeight="1" x14ac:dyDescent="0.3">
      <c r="A15" s="13" t="s">
        <v>8</v>
      </c>
      <c r="B15" s="15">
        <v>24</v>
      </c>
      <c r="C15" s="13" t="s">
        <v>246</v>
      </c>
      <c r="D15" s="13" t="s">
        <v>365</v>
      </c>
      <c r="E15" s="13" t="str">
        <f t="shared" si="5"/>
        <v>CM-024-2025</v>
      </c>
      <c r="F15" s="13">
        <v>500014</v>
      </c>
      <c r="G15" s="13">
        <v>210024391</v>
      </c>
      <c r="H15" s="13">
        <v>3300005338</v>
      </c>
      <c r="I15" s="20">
        <v>45671</v>
      </c>
      <c r="J15" s="14">
        <v>1</v>
      </c>
      <c r="K15" s="7">
        <v>348</v>
      </c>
      <c r="L15" s="18">
        <v>0.21</v>
      </c>
      <c r="M15" s="18">
        <f t="shared" si="3"/>
        <v>73.08</v>
      </c>
      <c r="N15" s="19">
        <f t="shared" si="4"/>
        <v>421.08</v>
      </c>
      <c r="O15" s="16">
        <v>45675</v>
      </c>
      <c r="P15" s="34" t="s">
        <v>14</v>
      </c>
      <c r="Q15" s="13" t="s">
        <v>18</v>
      </c>
      <c r="R15" s="13"/>
      <c r="S15" s="13"/>
      <c r="T15" s="13"/>
      <c r="U15" s="13"/>
    </row>
    <row r="16" spans="1:21" ht="37.200000000000003" customHeight="1" x14ac:dyDescent="0.3">
      <c r="A16" s="13" t="s">
        <v>8</v>
      </c>
      <c r="B16" s="15">
        <v>25</v>
      </c>
      <c r="C16" s="13" t="s">
        <v>247</v>
      </c>
      <c r="D16" s="13" t="s">
        <v>364</v>
      </c>
      <c r="E16" s="13" t="str">
        <f t="shared" si="5"/>
        <v>CM-025-2025</v>
      </c>
      <c r="F16" s="13">
        <v>504052</v>
      </c>
      <c r="G16" s="13">
        <v>210024393</v>
      </c>
      <c r="H16" s="13">
        <v>3200029666</v>
      </c>
      <c r="I16" s="37">
        <v>45678</v>
      </c>
      <c r="J16" s="14">
        <v>3</v>
      </c>
      <c r="K16" s="7">
        <v>1292.7</v>
      </c>
      <c r="L16" s="18">
        <v>0.21</v>
      </c>
      <c r="M16" s="18">
        <f t="shared" si="3"/>
        <v>271.46699999999998</v>
      </c>
      <c r="N16" s="19">
        <f t="shared" si="4"/>
        <v>1564.1669999999999</v>
      </c>
      <c r="O16" s="16">
        <v>45698</v>
      </c>
      <c r="P16" s="34" t="s">
        <v>50</v>
      </c>
      <c r="Q16" s="13" t="s">
        <v>35</v>
      </c>
      <c r="R16" s="13"/>
      <c r="S16" s="13"/>
      <c r="T16" s="13"/>
      <c r="U16" s="13"/>
    </row>
    <row r="17" spans="1:21" ht="37.200000000000003" customHeight="1" x14ac:dyDescent="0.3">
      <c r="A17" s="13" t="s">
        <v>8</v>
      </c>
      <c r="B17" s="15">
        <v>26</v>
      </c>
      <c r="C17" s="13" t="s">
        <v>248</v>
      </c>
      <c r="D17" s="13" t="s">
        <v>364</v>
      </c>
      <c r="E17" s="13" t="str">
        <f t="shared" si="5"/>
        <v>CM-026-2025</v>
      </c>
      <c r="F17" s="13">
        <v>505500</v>
      </c>
      <c r="G17" s="13">
        <v>210024395</v>
      </c>
      <c r="H17" s="13">
        <v>3200029648</v>
      </c>
      <c r="I17" s="37">
        <v>45678</v>
      </c>
      <c r="J17" s="14">
        <v>3</v>
      </c>
      <c r="K17" s="7">
        <v>2098.21</v>
      </c>
      <c r="L17" s="18">
        <v>0.21</v>
      </c>
      <c r="M17" s="18">
        <f t="shared" si="3"/>
        <v>440.6241</v>
      </c>
      <c r="N17" s="19">
        <f t="shared" si="4"/>
        <v>2538.8341</v>
      </c>
      <c r="O17" s="16">
        <v>45681</v>
      </c>
      <c r="P17" s="34" t="s">
        <v>49</v>
      </c>
      <c r="Q17" s="13" t="s">
        <v>39</v>
      </c>
      <c r="R17" s="13"/>
      <c r="S17" s="13"/>
      <c r="T17" s="13"/>
      <c r="U17" s="13"/>
    </row>
    <row r="18" spans="1:21" ht="37.200000000000003" customHeight="1" x14ac:dyDescent="0.3">
      <c r="A18" s="13" t="s">
        <v>8</v>
      </c>
      <c r="B18" s="15">
        <v>27</v>
      </c>
      <c r="C18" s="13" t="s">
        <v>249</v>
      </c>
      <c r="D18" s="13" t="s">
        <v>364</v>
      </c>
      <c r="E18" s="13" t="str">
        <f t="shared" si="5"/>
        <v>CM-027-2025</v>
      </c>
      <c r="F18" s="13">
        <v>500694</v>
      </c>
      <c r="G18" s="13">
        <v>210024403</v>
      </c>
      <c r="H18" s="15">
        <v>3200029646</v>
      </c>
      <c r="I18" s="37">
        <v>45678</v>
      </c>
      <c r="J18" s="14">
        <v>3</v>
      </c>
      <c r="K18" s="7">
        <v>731.62</v>
      </c>
      <c r="L18" s="18">
        <v>0.21</v>
      </c>
      <c r="M18" s="18">
        <f t="shared" si="3"/>
        <v>153.64019999999999</v>
      </c>
      <c r="N18" s="19">
        <f t="shared" si="4"/>
        <v>885.26019999999994</v>
      </c>
      <c r="O18" s="16">
        <v>45687</v>
      </c>
      <c r="P18" s="34" t="s">
        <v>48</v>
      </c>
      <c r="Q18" s="13" t="s">
        <v>40</v>
      </c>
      <c r="R18" s="13"/>
      <c r="S18" s="13"/>
      <c r="T18" s="13"/>
      <c r="U18" s="13"/>
    </row>
    <row r="19" spans="1:21" ht="37.200000000000003" customHeight="1" x14ac:dyDescent="0.3">
      <c r="A19" s="13" t="s">
        <v>8</v>
      </c>
      <c r="B19" s="15">
        <v>28</v>
      </c>
      <c r="C19" s="13" t="s">
        <v>250</v>
      </c>
      <c r="D19" s="13" t="s">
        <v>364</v>
      </c>
      <c r="E19" s="13" t="str">
        <f t="shared" si="5"/>
        <v>CM-028-2025</v>
      </c>
      <c r="F19" s="13">
        <v>503421</v>
      </c>
      <c r="G19" s="13">
        <v>210024404</v>
      </c>
      <c r="H19" s="15">
        <v>3200029675</v>
      </c>
      <c r="I19" s="16">
        <v>45685</v>
      </c>
      <c r="J19" s="14">
        <v>3</v>
      </c>
      <c r="K19" s="7">
        <v>801</v>
      </c>
      <c r="L19" s="18">
        <v>0.21</v>
      </c>
      <c r="M19" s="18">
        <f t="shared" si="3"/>
        <v>168.21</v>
      </c>
      <c r="N19" s="19">
        <f t="shared" si="4"/>
        <v>969.21</v>
      </c>
      <c r="O19" s="16">
        <v>45716</v>
      </c>
      <c r="P19" s="34" t="s">
        <v>43</v>
      </c>
      <c r="Q19" s="13" t="s">
        <v>44</v>
      </c>
      <c r="R19" s="13"/>
      <c r="S19" s="13"/>
      <c r="T19" s="13"/>
      <c r="U19" s="13"/>
    </row>
    <row r="20" spans="1:21" ht="37.200000000000003" customHeight="1" x14ac:dyDescent="0.3">
      <c r="A20" s="13" t="s">
        <v>8</v>
      </c>
      <c r="B20" s="15">
        <v>29</v>
      </c>
      <c r="C20" s="13" t="s">
        <v>251</v>
      </c>
      <c r="D20" s="13" t="s">
        <v>365</v>
      </c>
      <c r="E20" s="13" t="str">
        <f t="shared" si="5"/>
        <v>CM-029-2025</v>
      </c>
      <c r="F20" s="13">
        <v>504624</v>
      </c>
      <c r="G20" s="13">
        <v>210024405</v>
      </c>
      <c r="H20" s="15">
        <v>3200029645</v>
      </c>
      <c r="I20" s="37">
        <v>45678</v>
      </c>
      <c r="J20" s="14">
        <v>1</v>
      </c>
      <c r="K20" s="7">
        <v>232.52</v>
      </c>
      <c r="L20" s="18">
        <v>0.21</v>
      </c>
      <c r="M20" s="18">
        <f t="shared" si="3"/>
        <v>48.8292</v>
      </c>
      <c r="N20" s="19">
        <f t="shared" si="4"/>
        <v>281.3492</v>
      </c>
      <c r="O20" s="16" t="s">
        <v>42</v>
      </c>
      <c r="P20" s="13" t="s">
        <v>45</v>
      </c>
      <c r="Q20" s="13" t="s">
        <v>223</v>
      </c>
      <c r="R20" s="13"/>
      <c r="S20" s="13"/>
      <c r="T20" s="13"/>
      <c r="U20" s="13"/>
    </row>
    <row r="21" spans="1:21" ht="37.200000000000003" customHeight="1" x14ac:dyDescent="0.3">
      <c r="A21" s="13" t="s">
        <v>8</v>
      </c>
      <c r="B21" s="15">
        <v>30</v>
      </c>
      <c r="C21" s="13" t="s">
        <v>252</v>
      </c>
      <c r="D21" s="13" t="s">
        <v>365</v>
      </c>
      <c r="E21" s="13" t="str">
        <f t="shared" si="5"/>
        <v>CM-030-2025</v>
      </c>
      <c r="F21" s="13">
        <v>505376</v>
      </c>
      <c r="G21" s="13">
        <v>210024406</v>
      </c>
      <c r="H21" s="15">
        <v>3200029662</v>
      </c>
      <c r="I21" s="37">
        <v>45678</v>
      </c>
      <c r="J21" s="14">
        <v>1</v>
      </c>
      <c r="K21" s="7">
        <v>600</v>
      </c>
      <c r="L21" s="18">
        <v>0.21</v>
      </c>
      <c r="M21" s="18">
        <f t="shared" si="3"/>
        <v>126</v>
      </c>
      <c r="N21" s="19">
        <f t="shared" si="4"/>
        <v>726</v>
      </c>
      <c r="O21" s="43" t="s">
        <v>11</v>
      </c>
      <c r="P21" s="13" t="s">
        <v>46</v>
      </c>
      <c r="Q21" s="13" t="s">
        <v>223</v>
      </c>
      <c r="R21" s="13"/>
      <c r="S21" s="13"/>
      <c r="T21" s="13"/>
      <c r="U21" s="13"/>
    </row>
    <row r="22" spans="1:21" ht="37.200000000000003" customHeight="1" x14ac:dyDescent="0.3">
      <c r="A22" s="13" t="s">
        <v>8</v>
      </c>
      <c r="B22" s="15">
        <v>31</v>
      </c>
      <c r="C22" s="13" t="s">
        <v>253</v>
      </c>
      <c r="D22" s="13" t="s">
        <v>365</v>
      </c>
      <c r="E22" s="13" t="str">
        <f t="shared" si="5"/>
        <v>CM-031-2025</v>
      </c>
      <c r="F22" s="13">
        <v>505355</v>
      </c>
      <c r="G22" s="13">
        <v>210024407</v>
      </c>
      <c r="H22" s="15">
        <v>3200029663</v>
      </c>
      <c r="I22" s="37">
        <v>45678</v>
      </c>
      <c r="J22" s="14">
        <v>1</v>
      </c>
      <c r="K22" s="7">
        <v>600</v>
      </c>
      <c r="L22" s="18">
        <v>0.21</v>
      </c>
      <c r="M22" s="18">
        <f t="shared" si="3"/>
        <v>126</v>
      </c>
      <c r="N22" s="19">
        <f t="shared" si="4"/>
        <v>726</v>
      </c>
      <c r="O22" s="43" t="s">
        <v>11</v>
      </c>
      <c r="P22" s="34" t="s">
        <v>47</v>
      </c>
      <c r="Q22" s="13" t="s">
        <v>223</v>
      </c>
      <c r="R22" s="13"/>
      <c r="S22" s="13"/>
      <c r="T22" s="13"/>
      <c r="U22" s="13"/>
    </row>
    <row r="23" spans="1:21" ht="37.200000000000003" customHeight="1" x14ac:dyDescent="0.3">
      <c r="A23" s="13" t="s">
        <v>8</v>
      </c>
      <c r="B23" s="15">
        <v>33</v>
      </c>
      <c r="C23" s="13" t="s">
        <v>336</v>
      </c>
      <c r="D23" s="13" t="s">
        <v>365</v>
      </c>
      <c r="E23" s="13" t="str">
        <f>_xlfn.CONCAT("CM","-",0,B23,"-",2025)</f>
        <v>CM-033-2025</v>
      </c>
      <c r="F23" s="13">
        <v>505401</v>
      </c>
      <c r="G23" s="13">
        <v>230001683</v>
      </c>
      <c r="H23" s="15">
        <v>3200029759</v>
      </c>
      <c r="I23" s="16">
        <v>45668</v>
      </c>
      <c r="J23" s="14">
        <v>1</v>
      </c>
      <c r="K23" s="7">
        <v>5000</v>
      </c>
      <c r="L23" s="18">
        <v>0</v>
      </c>
      <c r="M23" s="18">
        <f>K23*L23</f>
        <v>0</v>
      </c>
      <c r="N23" s="19">
        <f>K23+M23</f>
        <v>5000</v>
      </c>
      <c r="O23" s="16" t="s">
        <v>20</v>
      </c>
      <c r="P23" s="13" t="s">
        <v>19</v>
      </c>
      <c r="Q23" s="13" t="s">
        <v>223</v>
      </c>
      <c r="R23" s="13"/>
      <c r="S23" s="13"/>
      <c r="T23" s="13"/>
      <c r="U23" s="13"/>
    </row>
    <row r="24" spans="1:21" ht="37.200000000000003" customHeight="1" x14ac:dyDescent="0.3">
      <c r="A24" s="13" t="s">
        <v>8</v>
      </c>
      <c r="B24" s="15">
        <v>35</v>
      </c>
      <c r="C24" s="13" t="s">
        <v>254</v>
      </c>
      <c r="D24" s="13" t="s">
        <v>365</v>
      </c>
      <c r="E24" s="13" t="str">
        <f t="shared" si="5"/>
        <v>CM-035-2025</v>
      </c>
      <c r="F24" s="13">
        <v>505468</v>
      </c>
      <c r="G24" s="13">
        <v>230001688</v>
      </c>
      <c r="H24" s="15">
        <v>3200029710</v>
      </c>
      <c r="I24" s="37">
        <v>45678</v>
      </c>
      <c r="J24" s="14">
        <v>1</v>
      </c>
      <c r="K24" s="7">
        <v>500</v>
      </c>
      <c r="L24" s="18">
        <v>0.21</v>
      </c>
      <c r="M24" s="18">
        <f t="shared" si="3"/>
        <v>105</v>
      </c>
      <c r="N24" s="19">
        <f t="shared" ref="N24:N48" si="10">K24+M24</f>
        <v>605</v>
      </c>
      <c r="O24" s="37" t="s">
        <v>121</v>
      </c>
      <c r="P24" s="34" t="s">
        <v>21</v>
      </c>
      <c r="Q24" s="13" t="s">
        <v>22</v>
      </c>
      <c r="R24" s="13"/>
      <c r="S24" s="13"/>
      <c r="T24" s="13"/>
      <c r="U24" s="13"/>
    </row>
    <row r="25" spans="1:21" s="42" customFormat="1" ht="48" customHeight="1" x14ac:dyDescent="0.3">
      <c r="A25" s="35" t="s">
        <v>8</v>
      </c>
      <c r="B25" s="36">
        <v>36</v>
      </c>
      <c r="C25" s="35" t="s">
        <v>255</v>
      </c>
      <c r="D25" s="13" t="s">
        <v>365</v>
      </c>
      <c r="E25" s="35" t="str">
        <f t="shared" ref="E25" si="11">_xlfn.CONCAT("CM","-",0,B25,"-",2025)</f>
        <v>CM-036-2025</v>
      </c>
      <c r="F25" s="35">
        <v>505493</v>
      </c>
      <c r="G25" s="35">
        <v>230001687</v>
      </c>
      <c r="H25" s="15">
        <v>3200029711</v>
      </c>
      <c r="I25" s="37">
        <v>45678</v>
      </c>
      <c r="J25" s="38">
        <v>1</v>
      </c>
      <c r="K25" s="39">
        <v>1000</v>
      </c>
      <c r="L25" s="40">
        <v>0.21</v>
      </c>
      <c r="M25" s="40">
        <f t="shared" ref="M25" si="12">K25*L25</f>
        <v>210</v>
      </c>
      <c r="N25" s="41">
        <f t="shared" ref="N25" si="13">K25+M25</f>
        <v>1210</v>
      </c>
      <c r="O25" s="37" t="s">
        <v>121</v>
      </c>
      <c r="P25" s="46" t="s">
        <v>83</v>
      </c>
      <c r="Q25" s="35" t="s">
        <v>223</v>
      </c>
      <c r="R25" s="35"/>
      <c r="S25" s="35"/>
      <c r="T25" s="35"/>
      <c r="U25" s="35"/>
    </row>
    <row r="26" spans="1:21" ht="37.200000000000003" customHeight="1" x14ac:dyDescent="0.3">
      <c r="A26" s="13" t="s">
        <v>8</v>
      </c>
      <c r="B26" s="15">
        <v>37</v>
      </c>
      <c r="C26" s="13" t="s">
        <v>337</v>
      </c>
      <c r="D26" s="13" t="s">
        <v>365</v>
      </c>
      <c r="E26" s="13" t="str">
        <f t="shared" si="5"/>
        <v>CM-037-2025</v>
      </c>
      <c r="F26" s="13">
        <v>505498</v>
      </c>
      <c r="G26" s="13">
        <v>220002703</v>
      </c>
      <c r="H26" s="16">
        <v>45702</v>
      </c>
      <c r="I26" s="16">
        <v>45678</v>
      </c>
      <c r="J26" s="14">
        <v>1</v>
      </c>
      <c r="K26" s="7">
        <v>2750</v>
      </c>
      <c r="L26" s="18">
        <v>0.21</v>
      </c>
      <c r="M26" s="18">
        <f t="shared" si="3"/>
        <v>577.5</v>
      </c>
      <c r="N26" s="19">
        <f t="shared" si="10"/>
        <v>3327.5</v>
      </c>
      <c r="O26" s="16">
        <v>45756</v>
      </c>
      <c r="P26" s="34" t="s">
        <v>54</v>
      </c>
      <c r="Q26" s="13" t="s">
        <v>55</v>
      </c>
      <c r="R26" s="13"/>
      <c r="S26" s="13"/>
      <c r="T26" s="13"/>
      <c r="U26" s="13"/>
    </row>
    <row r="27" spans="1:21" ht="37.200000000000003" customHeight="1" x14ac:dyDescent="0.3">
      <c r="A27" s="13" t="s">
        <v>8</v>
      </c>
      <c r="B27" s="15">
        <v>38</v>
      </c>
      <c r="C27" s="13" t="s">
        <v>256</v>
      </c>
      <c r="D27" s="13" t="s">
        <v>365</v>
      </c>
      <c r="E27" s="13" t="str">
        <f t="shared" si="5"/>
        <v>CM-038-2025</v>
      </c>
      <c r="F27" s="13">
        <v>505499</v>
      </c>
      <c r="G27" s="13">
        <v>220002704</v>
      </c>
      <c r="H27" s="16">
        <v>45702</v>
      </c>
      <c r="I27" s="16">
        <v>45678</v>
      </c>
      <c r="J27" s="14">
        <v>1</v>
      </c>
      <c r="K27" s="7">
        <v>9650</v>
      </c>
      <c r="L27" s="18">
        <v>0.21</v>
      </c>
      <c r="M27" s="18">
        <f t="shared" ref="M27" si="14">K27*L27</f>
        <v>2026.5</v>
      </c>
      <c r="N27" s="19">
        <f t="shared" ref="N27" si="15">K27+M27</f>
        <v>11676.5</v>
      </c>
      <c r="O27" s="16">
        <v>45722</v>
      </c>
      <c r="P27" s="34" t="s">
        <v>56</v>
      </c>
      <c r="Q27" s="13" t="s">
        <v>57</v>
      </c>
      <c r="R27" s="13"/>
      <c r="S27" s="13"/>
      <c r="T27" s="13"/>
      <c r="U27" s="13"/>
    </row>
    <row r="28" spans="1:21" ht="37.200000000000003" customHeight="1" x14ac:dyDescent="0.3">
      <c r="A28" s="13" t="s">
        <v>8</v>
      </c>
      <c r="B28" s="15">
        <v>39</v>
      </c>
      <c r="C28" s="13" t="s">
        <v>257</v>
      </c>
      <c r="D28" s="13" t="s">
        <v>364</v>
      </c>
      <c r="E28" s="13" t="str">
        <f t="shared" si="5"/>
        <v>CM-039-2025</v>
      </c>
      <c r="F28" s="13">
        <v>500066</v>
      </c>
      <c r="G28" s="13">
        <v>210024409</v>
      </c>
      <c r="H28" s="15">
        <v>3200029667</v>
      </c>
      <c r="I28" s="37">
        <v>45678</v>
      </c>
      <c r="J28" s="14">
        <v>1</v>
      </c>
      <c r="K28" s="7">
        <v>106.6</v>
      </c>
      <c r="L28" s="18">
        <v>0.21</v>
      </c>
      <c r="M28" s="18">
        <f t="shared" si="3"/>
        <v>22.385999999999999</v>
      </c>
      <c r="N28" s="19">
        <f t="shared" si="10"/>
        <v>128.98599999999999</v>
      </c>
      <c r="O28" s="16" t="s">
        <v>25</v>
      </c>
      <c r="P28" s="34" t="s">
        <v>24</v>
      </c>
      <c r="Q28" s="13" t="s">
        <v>23</v>
      </c>
      <c r="R28" s="13"/>
      <c r="S28" s="13"/>
      <c r="T28" s="13"/>
      <c r="U28" s="13"/>
    </row>
    <row r="29" spans="1:21" ht="37.200000000000003" customHeight="1" x14ac:dyDescent="0.3">
      <c r="A29" s="13" t="s">
        <v>8</v>
      </c>
      <c r="B29" s="15">
        <v>40</v>
      </c>
      <c r="C29" s="13" t="s">
        <v>258</v>
      </c>
      <c r="D29" s="13" t="s">
        <v>364</v>
      </c>
      <c r="E29" s="13" t="str">
        <f t="shared" si="5"/>
        <v>CM-040-2025</v>
      </c>
      <c r="F29" s="13">
        <v>505054</v>
      </c>
      <c r="G29" s="13">
        <v>210024411</v>
      </c>
      <c r="H29" s="15">
        <v>3200029683</v>
      </c>
      <c r="I29" s="16">
        <v>45687</v>
      </c>
      <c r="J29" s="14">
        <v>1</v>
      </c>
      <c r="K29" s="7">
        <v>2000</v>
      </c>
      <c r="L29" s="18">
        <v>0.21</v>
      </c>
      <c r="M29" s="18">
        <f t="shared" si="3"/>
        <v>420</v>
      </c>
      <c r="N29" s="19">
        <f t="shared" si="10"/>
        <v>2420</v>
      </c>
      <c r="O29" s="16">
        <v>45687</v>
      </c>
      <c r="P29" s="34" t="s">
        <v>58</v>
      </c>
      <c r="Q29" s="13" t="s">
        <v>78</v>
      </c>
      <c r="R29" s="13"/>
      <c r="S29" s="13"/>
      <c r="T29" s="13"/>
      <c r="U29" s="13"/>
    </row>
    <row r="30" spans="1:21" ht="37.200000000000003" customHeight="1" x14ac:dyDescent="0.3">
      <c r="A30" s="13" t="s">
        <v>8</v>
      </c>
      <c r="B30" s="15">
        <v>42</v>
      </c>
      <c r="C30" s="13" t="s">
        <v>339</v>
      </c>
      <c r="D30" s="13" t="s">
        <v>364</v>
      </c>
      <c r="E30" s="13" t="str">
        <f t="shared" si="5"/>
        <v>CM-042-2025</v>
      </c>
      <c r="F30" s="13">
        <v>505473</v>
      </c>
      <c r="G30" s="13">
        <v>210024414</v>
      </c>
      <c r="H30" s="15">
        <v>3200029678</v>
      </c>
      <c r="I30" s="16">
        <v>45687</v>
      </c>
      <c r="J30" s="14">
        <v>3</v>
      </c>
      <c r="K30" s="7">
        <v>14612</v>
      </c>
      <c r="L30" s="18">
        <v>0.21</v>
      </c>
      <c r="M30" s="18">
        <f t="shared" si="3"/>
        <v>3068.52</v>
      </c>
      <c r="N30" s="19">
        <f t="shared" si="10"/>
        <v>17680.52</v>
      </c>
      <c r="O30" s="16" t="s">
        <v>60</v>
      </c>
      <c r="P30" s="34" t="s">
        <v>59</v>
      </c>
      <c r="Q30" s="13" t="s">
        <v>61</v>
      </c>
      <c r="R30" s="13"/>
      <c r="S30" s="13"/>
      <c r="T30" s="13"/>
      <c r="U30" s="13"/>
    </row>
    <row r="31" spans="1:21" ht="43.95" customHeight="1" x14ac:dyDescent="0.3">
      <c r="A31" s="13" t="s">
        <v>8</v>
      </c>
      <c r="B31" s="15">
        <v>43</v>
      </c>
      <c r="C31" s="13" t="s">
        <v>259</v>
      </c>
      <c r="D31" s="13" t="s">
        <v>364</v>
      </c>
      <c r="E31" s="13" t="str">
        <f t="shared" si="5"/>
        <v>CM-043-2025</v>
      </c>
      <c r="F31" s="13">
        <v>505496</v>
      </c>
      <c r="G31" s="13">
        <v>210024415</v>
      </c>
      <c r="H31" s="15">
        <v>3200029682</v>
      </c>
      <c r="I31" s="16">
        <v>45687</v>
      </c>
      <c r="J31" s="14">
        <v>3</v>
      </c>
      <c r="K31" s="7">
        <v>388.64</v>
      </c>
      <c r="L31" s="18">
        <v>0.21</v>
      </c>
      <c r="M31" s="18">
        <f t="shared" si="3"/>
        <v>81.614399999999989</v>
      </c>
      <c r="N31" s="19">
        <f t="shared" si="10"/>
        <v>470.25439999999998</v>
      </c>
      <c r="O31" s="16">
        <v>45693</v>
      </c>
      <c r="P31" s="34" t="s">
        <v>63</v>
      </c>
      <c r="Q31" s="13" t="s">
        <v>62</v>
      </c>
      <c r="R31" s="13"/>
      <c r="S31" s="13"/>
      <c r="T31" s="13"/>
      <c r="U31" s="13"/>
    </row>
    <row r="32" spans="1:21" ht="37.200000000000003" customHeight="1" x14ac:dyDescent="0.3">
      <c r="A32" s="13" t="s">
        <v>8</v>
      </c>
      <c r="B32" s="15">
        <v>44</v>
      </c>
      <c r="C32" s="17" t="s">
        <v>260</v>
      </c>
      <c r="D32" s="13" t="s">
        <v>364</v>
      </c>
      <c r="E32" s="13" t="str">
        <f t="shared" si="5"/>
        <v>CM-044-2025</v>
      </c>
      <c r="F32" s="13">
        <v>505217</v>
      </c>
      <c r="G32" s="13">
        <v>210024416</v>
      </c>
      <c r="H32" s="15">
        <v>3200029685</v>
      </c>
      <c r="I32" s="16">
        <v>45687</v>
      </c>
      <c r="J32" s="14">
        <v>1</v>
      </c>
      <c r="K32" s="7">
        <v>1380</v>
      </c>
      <c r="L32" s="18">
        <v>0.21</v>
      </c>
      <c r="M32" s="18">
        <f t="shared" si="3"/>
        <v>289.8</v>
      </c>
      <c r="N32" s="19">
        <f t="shared" si="10"/>
        <v>1669.8</v>
      </c>
      <c r="O32" s="16">
        <v>45711</v>
      </c>
      <c r="P32" s="34" t="s">
        <v>64</v>
      </c>
      <c r="Q32" s="13" t="s">
        <v>79</v>
      </c>
      <c r="R32" s="13"/>
      <c r="S32" s="13"/>
      <c r="T32" s="13"/>
      <c r="U32" s="13"/>
    </row>
    <row r="33" spans="1:21" ht="37.200000000000003" customHeight="1" x14ac:dyDescent="0.3">
      <c r="A33" s="13" t="s">
        <v>8</v>
      </c>
      <c r="B33" s="15">
        <v>45</v>
      </c>
      <c r="C33" s="13" t="s">
        <v>261</v>
      </c>
      <c r="D33" s="13" t="s">
        <v>364</v>
      </c>
      <c r="E33" s="13" t="str">
        <f t="shared" si="5"/>
        <v>CM-045-2025</v>
      </c>
      <c r="F33" s="13">
        <v>505285</v>
      </c>
      <c r="G33" s="13">
        <v>210024417</v>
      </c>
      <c r="H33" s="15">
        <v>3200029703</v>
      </c>
      <c r="I33" s="16">
        <v>45694</v>
      </c>
      <c r="J33" s="14">
        <v>1</v>
      </c>
      <c r="K33" s="7">
        <v>617.28</v>
      </c>
      <c r="L33" s="18">
        <v>0.21</v>
      </c>
      <c r="M33" s="18">
        <f t="shared" si="3"/>
        <v>129.62879999999998</v>
      </c>
      <c r="N33" s="19">
        <f t="shared" si="10"/>
        <v>746.90879999999993</v>
      </c>
      <c r="O33" s="16">
        <v>45711</v>
      </c>
      <c r="P33" s="34" t="s">
        <v>65</v>
      </c>
      <c r="Q33" s="13" t="s">
        <v>223</v>
      </c>
      <c r="R33" s="13"/>
      <c r="S33" s="13"/>
      <c r="T33" s="13"/>
      <c r="U33" s="13"/>
    </row>
    <row r="34" spans="1:21" ht="37.200000000000003" customHeight="1" x14ac:dyDescent="0.3">
      <c r="A34" s="13" t="s">
        <v>8</v>
      </c>
      <c r="B34" s="15">
        <v>46</v>
      </c>
      <c r="C34" s="13" t="s">
        <v>338</v>
      </c>
      <c r="D34" s="13" t="s">
        <v>364</v>
      </c>
      <c r="E34" s="13" t="str">
        <f t="shared" si="5"/>
        <v>CM-046-2025</v>
      </c>
      <c r="F34" s="13">
        <v>505506</v>
      </c>
      <c r="G34" s="13">
        <v>210024418</v>
      </c>
      <c r="H34" s="15">
        <v>3200029679</v>
      </c>
      <c r="I34" s="16">
        <v>45687</v>
      </c>
      <c r="J34" s="14">
        <v>3</v>
      </c>
      <c r="K34" s="7">
        <v>13300</v>
      </c>
      <c r="L34" s="18">
        <v>0.21</v>
      </c>
      <c r="M34" s="18">
        <f t="shared" si="3"/>
        <v>2793</v>
      </c>
      <c r="N34" s="19">
        <f t="shared" si="10"/>
        <v>16093</v>
      </c>
      <c r="O34" s="16">
        <v>45729</v>
      </c>
      <c r="P34" s="34" t="s">
        <v>66</v>
      </c>
      <c r="Q34" s="13" t="s">
        <v>223</v>
      </c>
      <c r="R34" s="13"/>
      <c r="S34" s="13"/>
      <c r="T34" s="13"/>
      <c r="U34" s="13"/>
    </row>
    <row r="35" spans="1:21" ht="37.200000000000003" customHeight="1" x14ac:dyDescent="0.3">
      <c r="A35" s="13" t="s">
        <v>8</v>
      </c>
      <c r="B35" s="15">
        <v>47</v>
      </c>
      <c r="C35" s="13" t="s">
        <v>262</v>
      </c>
      <c r="D35" s="13" t="s">
        <v>364</v>
      </c>
      <c r="E35" s="13" t="str">
        <f t="shared" si="5"/>
        <v>CM-047-2025</v>
      </c>
      <c r="F35" s="13">
        <v>501380</v>
      </c>
      <c r="G35" s="13">
        <v>210024425</v>
      </c>
      <c r="H35" s="15">
        <v>3200029681</v>
      </c>
      <c r="I35" s="16">
        <v>45687</v>
      </c>
      <c r="J35" s="14">
        <v>3</v>
      </c>
      <c r="K35" s="7">
        <v>552.20000000000005</v>
      </c>
      <c r="L35" s="18">
        <v>0.21</v>
      </c>
      <c r="M35" s="18">
        <f t="shared" si="3"/>
        <v>115.962</v>
      </c>
      <c r="N35" s="19">
        <f t="shared" si="10"/>
        <v>668.16200000000003</v>
      </c>
      <c r="O35" s="16">
        <v>45705</v>
      </c>
      <c r="P35" s="34" t="s">
        <v>67</v>
      </c>
      <c r="Q35" s="13" t="s">
        <v>68</v>
      </c>
      <c r="R35" s="13"/>
      <c r="S35" s="13"/>
      <c r="T35" s="13"/>
      <c r="U35" s="13"/>
    </row>
    <row r="36" spans="1:21" ht="37.200000000000003" customHeight="1" x14ac:dyDescent="0.3">
      <c r="A36" s="13" t="s">
        <v>8</v>
      </c>
      <c r="B36" s="15">
        <v>48</v>
      </c>
      <c r="C36" s="13" t="s">
        <v>340</v>
      </c>
      <c r="D36" s="13" t="s">
        <v>364</v>
      </c>
      <c r="E36" s="13" t="str">
        <f t="shared" si="5"/>
        <v>CM-048-2025</v>
      </c>
      <c r="F36" s="13">
        <v>505016</v>
      </c>
      <c r="G36" s="13">
        <v>210024427</v>
      </c>
      <c r="H36" s="15">
        <v>3200029680</v>
      </c>
      <c r="I36" s="16">
        <v>45687</v>
      </c>
      <c r="J36" s="14">
        <v>3</v>
      </c>
      <c r="K36" s="7">
        <v>1516.5</v>
      </c>
      <c r="L36" s="18">
        <v>0.21</v>
      </c>
      <c r="M36" s="18">
        <f t="shared" si="3"/>
        <v>318.46499999999997</v>
      </c>
      <c r="N36" s="19">
        <f t="shared" si="10"/>
        <v>1834.9649999999999</v>
      </c>
      <c r="O36" s="16">
        <v>45700</v>
      </c>
      <c r="P36" s="34" t="s">
        <v>69</v>
      </c>
      <c r="Q36" s="13" t="s">
        <v>223</v>
      </c>
      <c r="R36" s="13"/>
      <c r="S36" s="13"/>
      <c r="T36" s="13"/>
      <c r="U36" s="13"/>
    </row>
    <row r="37" spans="1:21" ht="37.200000000000003" customHeight="1" x14ac:dyDescent="0.3">
      <c r="A37" s="13" t="s">
        <v>8</v>
      </c>
      <c r="B37" s="15">
        <v>49</v>
      </c>
      <c r="C37" s="13" t="s">
        <v>263</v>
      </c>
      <c r="D37" s="13" t="s">
        <v>365</v>
      </c>
      <c r="E37" s="13" t="str">
        <f t="shared" si="5"/>
        <v>CM-049-2025</v>
      </c>
      <c r="F37" s="13">
        <v>504654</v>
      </c>
      <c r="G37" s="13">
        <v>210024426</v>
      </c>
      <c r="H37" s="15">
        <v>3200029684</v>
      </c>
      <c r="I37" s="16">
        <v>45687</v>
      </c>
      <c r="J37" s="14">
        <v>1</v>
      </c>
      <c r="K37" s="7">
        <v>12220</v>
      </c>
      <c r="L37" s="18">
        <v>0.21</v>
      </c>
      <c r="M37" s="18">
        <f t="shared" si="3"/>
        <v>2566.1999999999998</v>
      </c>
      <c r="N37" s="19">
        <f t="shared" si="10"/>
        <v>14786.2</v>
      </c>
      <c r="O37" s="16">
        <v>45689</v>
      </c>
      <c r="P37" s="34" t="s">
        <v>70</v>
      </c>
      <c r="Q37" s="13" t="s">
        <v>81</v>
      </c>
      <c r="R37" s="13"/>
      <c r="S37" s="13"/>
      <c r="T37" s="13"/>
      <c r="U37" s="13"/>
    </row>
    <row r="38" spans="1:21" ht="37.200000000000003" customHeight="1" x14ac:dyDescent="0.3">
      <c r="A38" s="13" t="s">
        <v>8</v>
      </c>
      <c r="B38" s="15">
        <v>50</v>
      </c>
      <c r="C38" s="13" t="s">
        <v>264</v>
      </c>
      <c r="D38" s="13" t="s">
        <v>365</v>
      </c>
      <c r="E38" s="13" t="str">
        <f t="shared" si="5"/>
        <v>CM-050-2025</v>
      </c>
      <c r="F38" s="13">
        <v>504972</v>
      </c>
      <c r="G38" s="13">
        <v>210024430</v>
      </c>
      <c r="H38" s="13">
        <v>3200029690</v>
      </c>
      <c r="I38" s="16">
        <v>45687</v>
      </c>
      <c r="J38" s="14">
        <v>1</v>
      </c>
      <c r="K38" s="7">
        <v>14000</v>
      </c>
      <c r="L38" s="18">
        <v>0.21</v>
      </c>
      <c r="M38" s="18">
        <f t="shared" si="3"/>
        <v>2940</v>
      </c>
      <c r="N38" s="19">
        <f t="shared" si="10"/>
        <v>16940</v>
      </c>
      <c r="O38" s="16" t="s">
        <v>72</v>
      </c>
      <c r="P38" s="34" t="s">
        <v>71</v>
      </c>
      <c r="Q38" s="13" t="s">
        <v>80</v>
      </c>
      <c r="R38" s="13"/>
      <c r="S38" s="13"/>
      <c r="T38" s="13"/>
      <c r="U38" s="13"/>
    </row>
    <row r="39" spans="1:21" ht="37.200000000000003" customHeight="1" x14ac:dyDescent="0.3">
      <c r="A39" s="13" t="s">
        <v>8</v>
      </c>
      <c r="B39" s="15">
        <v>51</v>
      </c>
      <c r="C39" s="13" t="s">
        <v>265</v>
      </c>
      <c r="D39" s="13" t="s">
        <v>365</v>
      </c>
      <c r="E39" s="13" t="str">
        <f t="shared" si="5"/>
        <v>CM-051-2025</v>
      </c>
      <c r="F39" s="13">
        <v>500821</v>
      </c>
      <c r="G39" s="13">
        <v>210024400</v>
      </c>
      <c r="H39" s="15">
        <v>3200029687</v>
      </c>
      <c r="I39" s="16">
        <v>45687</v>
      </c>
      <c r="J39" s="14">
        <v>1</v>
      </c>
      <c r="K39" s="7">
        <v>10284.450000000001</v>
      </c>
      <c r="L39" s="18">
        <v>0.21</v>
      </c>
      <c r="M39" s="18">
        <f t="shared" si="3"/>
        <v>2159.7345</v>
      </c>
      <c r="N39" s="19">
        <f t="shared" si="10"/>
        <v>12444.184500000001</v>
      </c>
      <c r="O39" s="16" t="s">
        <v>72</v>
      </c>
      <c r="P39" s="34" t="s">
        <v>73</v>
      </c>
      <c r="Q39" s="13" t="s">
        <v>82</v>
      </c>
      <c r="R39" s="13"/>
      <c r="S39" s="13"/>
      <c r="T39" s="13"/>
      <c r="U39" s="13"/>
    </row>
    <row r="40" spans="1:21" ht="37.200000000000003" customHeight="1" x14ac:dyDescent="0.3">
      <c r="A40" s="13" t="s">
        <v>8</v>
      </c>
      <c r="B40" s="15">
        <v>53</v>
      </c>
      <c r="C40" s="13" t="s">
        <v>266</v>
      </c>
      <c r="D40" s="13" t="s">
        <v>365</v>
      </c>
      <c r="E40" s="13" t="str">
        <f t="shared" si="5"/>
        <v>CM-053-2025</v>
      </c>
      <c r="F40" s="13">
        <v>500014</v>
      </c>
      <c r="G40" s="13">
        <v>210024371</v>
      </c>
      <c r="H40" s="15">
        <v>3300005346</v>
      </c>
      <c r="I40" s="16">
        <v>45687</v>
      </c>
      <c r="J40" s="14">
        <v>1</v>
      </c>
      <c r="K40" s="7">
        <v>150</v>
      </c>
      <c r="L40" s="18">
        <v>0.21</v>
      </c>
      <c r="M40" s="18">
        <f t="shared" si="3"/>
        <v>31.5</v>
      </c>
      <c r="N40" s="19">
        <f t="shared" si="10"/>
        <v>181.5</v>
      </c>
      <c r="O40" s="16">
        <v>45667</v>
      </c>
      <c r="P40" s="34" t="s">
        <v>14</v>
      </c>
      <c r="Q40" s="13" t="s">
        <v>18</v>
      </c>
      <c r="R40" s="13"/>
      <c r="S40" s="13"/>
      <c r="T40" s="13"/>
      <c r="U40" s="13"/>
    </row>
    <row r="41" spans="1:21" ht="37.200000000000003" customHeight="1" x14ac:dyDescent="0.3">
      <c r="A41" s="13" t="s">
        <v>8</v>
      </c>
      <c r="B41" s="15">
        <v>54</v>
      </c>
      <c r="C41" s="13" t="s">
        <v>267</v>
      </c>
      <c r="D41" s="13" t="s">
        <v>365</v>
      </c>
      <c r="E41" s="13" t="str">
        <f t="shared" si="5"/>
        <v>CM-054-2025</v>
      </c>
      <c r="F41" s="13">
        <v>500014</v>
      </c>
      <c r="G41" s="13">
        <v>210024372</v>
      </c>
      <c r="H41" s="15">
        <v>3300005345</v>
      </c>
      <c r="I41" s="16">
        <v>45687</v>
      </c>
      <c r="J41" s="14">
        <v>1</v>
      </c>
      <c r="K41" s="7">
        <v>822.28</v>
      </c>
      <c r="L41" s="18">
        <v>0.21</v>
      </c>
      <c r="M41" s="18">
        <f t="shared" si="3"/>
        <v>172.6788</v>
      </c>
      <c r="N41" s="19">
        <f t="shared" si="10"/>
        <v>994.9588</v>
      </c>
      <c r="O41" s="16" t="s">
        <v>74</v>
      </c>
      <c r="P41" s="34" t="s">
        <v>14</v>
      </c>
      <c r="Q41" s="13" t="s">
        <v>18</v>
      </c>
      <c r="R41" s="13"/>
      <c r="S41" s="13"/>
      <c r="T41" s="13"/>
      <c r="U41" s="13"/>
    </row>
    <row r="42" spans="1:21" ht="37.200000000000003" customHeight="1" x14ac:dyDescent="0.3">
      <c r="A42" s="13" t="s">
        <v>8</v>
      </c>
      <c r="B42" s="15">
        <v>55</v>
      </c>
      <c r="C42" s="13" t="s">
        <v>268</v>
      </c>
      <c r="D42" s="13" t="s">
        <v>365</v>
      </c>
      <c r="E42" s="13" t="str">
        <f t="shared" si="5"/>
        <v>CM-055-2025</v>
      </c>
      <c r="F42" s="17">
        <v>500014</v>
      </c>
      <c r="G42" s="13">
        <v>210024380</v>
      </c>
      <c r="H42" s="15">
        <v>3300005344</v>
      </c>
      <c r="I42" s="16">
        <v>45687</v>
      </c>
      <c r="J42" s="14">
        <v>1</v>
      </c>
      <c r="K42" s="7">
        <v>2096.94</v>
      </c>
      <c r="L42" s="18">
        <v>0.21</v>
      </c>
      <c r="M42" s="18">
        <f t="shared" si="3"/>
        <v>440.35739999999998</v>
      </c>
      <c r="N42" s="19">
        <f t="shared" si="10"/>
        <v>2537.2973999999999</v>
      </c>
      <c r="O42" s="16" t="s">
        <v>75</v>
      </c>
      <c r="P42" s="34" t="s">
        <v>14</v>
      </c>
      <c r="Q42" s="13" t="s">
        <v>18</v>
      </c>
      <c r="R42" s="13"/>
      <c r="S42" s="13"/>
      <c r="T42" s="13"/>
      <c r="U42" s="13"/>
    </row>
    <row r="43" spans="1:21" ht="37.200000000000003" customHeight="1" x14ac:dyDescent="0.3">
      <c r="A43" s="13" t="s">
        <v>8</v>
      </c>
      <c r="B43" s="15">
        <v>56</v>
      </c>
      <c r="C43" s="13" t="s">
        <v>269</v>
      </c>
      <c r="D43" s="13" t="s">
        <v>365</v>
      </c>
      <c r="E43" s="13" t="str">
        <f t="shared" si="5"/>
        <v>CM-056-2025</v>
      </c>
      <c r="F43" s="13">
        <v>500014</v>
      </c>
      <c r="G43" s="13">
        <v>210024386</v>
      </c>
      <c r="H43" s="15">
        <v>3300005343</v>
      </c>
      <c r="I43" s="16">
        <v>45687</v>
      </c>
      <c r="J43" s="14">
        <v>1</v>
      </c>
      <c r="K43" s="7">
        <v>169.84</v>
      </c>
      <c r="L43" s="18">
        <v>0.21</v>
      </c>
      <c r="M43" s="18">
        <f t="shared" si="3"/>
        <v>35.666399999999996</v>
      </c>
      <c r="N43" s="19">
        <f t="shared" si="10"/>
        <v>205.50639999999999</v>
      </c>
      <c r="O43" s="16">
        <v>45685</v>
      </c>
      <c r="P43" s="34" t="s">
        <v>14</v>
      </c>
      <c r="Q43" s="13" t="s">
        <v>18</v>
      </c>
      <c r="R43" s="13"/>
      <c r="S43" s="13"/>
      <c r="T43" s="13"/>
      <c r="U43" s="13"/>
    </row>
    <row r="44" spans="1:21" ht="37.200000000000003" customHeight="1" x14ac:dyDescent="0.3">
      <c r="A44" s="13" t="s">
        <v>8</v>
      </c>
      <c r="B44" s="15">
        <v>58</v>
      </c>
      <c r="C44" s="17" t="s">
        <v>341</v>
      </c>
      <c r="D44" s="13" t="s">
        <v>365</v>
      </c>
      <c r="E44" s="13" t="str">
        <f t="shared" si="5"/>
        <v>CM-058-2025</v>
      </c>
      <c r="F44" s="13">
        <v>505501</v>
      </c>
      <c r="G44" s="13">
        <v>220002679</v>
      </c>
      <c r="H44" s="16">
        <v>45702</v>
      </c>
      <c r="I44" s="16">
        <v>45678</v>
      </c>
      <c r="J44" s="14">
        <v>1</v>
      </c>
      <c r="K44" s="7">
        <v>5500</v>
      </c>
      <c r="L44" s="18">
        <v>0</v>
      </c>
      <c r="M44" s="18">
        <f t="shared" si="3"/>
        <v>0</v>
      </c>
      <c r="N44" s="19">
        <f t="shared" si="10"/>
        <v>5500</v>
      </c>
      <c r="O44" s="16">
        <v>45739</v>
      </c>
      <c r="P44" s="34" t="s">
        <v>53</v>
      </c>
      <c r="Q44" s="13" t="s">
        <v>223</v>
      </c>
      <c r="R44" s="13"/>
      <c r="S44" s="13"/>
      <c r="T44" s="13"/>
      <c r="U44" s="13"/>
    </row>
    <row r="45" spans="1:21" ht="37.200000000000003" customHeight="1" x14ac:dyDescent="0.3">
      <c r="A45" s="13" t="s">
        <v>8</v>
      </c>
      <c r="B45" s="15">
        <v>59</v>
      </c>
      <c r="C45" s="13" t="s">
        <v>342</v>
      </c>
      <c r="D45" s="13" t="s">
        <v>365</v>
      </c>
      <c r="E45" s="13" t="str">
        <f t="shared" si="5"/>
        <v>CM-059-2025</v>
      </c>
      <c r="F45" s="13">
        <v>505011</v>
      </c>
      <c r="G45" s="13">
        <v>230001700</v>
      </c>
      <c r="H45" s="15">
        <v>3200029854</v>
      </c>
      <c r="I45" s="16">
        <v>45677</v>
      </c>
      <c r="J45" s="14">
        <v>1</v>
      </c>
      <c r="K45" s="7">
        <v>8500</v>
      </c>
      <c r="L45" s="18">
        <v>0</v>
      </c>
      <c r="M45" s="18">
        <f t="shared" si="3"/>
        <v>0</v>
      </c>
      <c r="N45" s="19">
        <f t="shared" si="10"/>
        <v>8500</v>
      </c>
      <c r="O45" s="16" t="s">
        <v>17</v>
      </c>
      <c r="P45" s="34" t="s">
        <v>76</v>
      </c>
      <c r="Q45" s="13" t="s">
        <v>223</v>
      </c>
      <c r="R45" s="13"/>
      <c r="S45" s="13"/>
      <c r="T45" s="13"/>
      <c r="U45" s="13"/>
    </row>
    <row r="46" spans="1:21" ht="37.200000000000003" customHeight="1" x14ac:dyDescent="0.3">
      <c r="A46" s="13" t="s">
        <v>8</v>
      </c>
      <c r="B46" s="15">
        <v>60</v>
      </c>
      <c r="C46" s="13" t="s">
        <v>343</v>
      </c>
      <c r="D46" s="13" t="s">
        <v>365</v>
      </c>
      <c r="E46" s="13" t="str">
        <f t="shared" si="5"/>
        <v>CM-060-2025</v>
      </c>
      <c r="F46" s="13">
        <v>504939</v>
      </c>
      <c r="G46" s="13">
        <v>230001690</v>
      </c>
      <c r="H46" s="15">
        <v>3200029781</v>
      </c>
      <c r="I46" s="16">
        <v>45677</v>
      </c>
      <c r="J46" s="14">
        <v>1</v>
      </c>
      <c r="K46" s="7">
        <v>5000</v>
      </c>
      <c r="L46" s="18">
        <v>0</v>
      </c>
      <c r="M46" s="18">
        <f t="shared" si="3"/>
        <v>0</v>
      </c>
      <c r="N46" s="19">
        <f t="shared" si="10"/>
        <v>5000</v>
      </c>
      <c r="O46" s="16" t="s">
        <v>17</v>
      </c>
      <c r="P46" s="34" t="s">
        <v>77</v>
      </c>
      <c r="Q46" s="26" t="s">
        <v>223</v>
      </c>
      <c r="R46" s="13"/>
      <c r="S46" s="13"/>
      <c r="T46" s="13"/>
      <c r="U46" s="13"/>
    </row>
    <row r="47" spans="1:21" ht="37.200000000000003" customHeight="1" x14ac:dyDescent="0.3">
      <c r="A47" s="13" t="s">
        <v>8</v>
      </c>
      <c r="B47" s="15">
        <v>62</v>
      </c>
      <c r="C47" s="13" t="s">
        <v>270</v>
      </c>
      <c r="D47" s="13" t="s">
        <v>365</v>
      </c>
      <c r="E47" s="13" t="str">
        <f t="shared" si="5"/>
        <v>CM-062-2025</v>
      </c>
      <c r="F47" s="23">
        <v>504783</v>
      </c>
      <c r="G47" s="13">
        <v>210024452</v>
      </c>
      <c r="H47" s="15">
        <v>3200029691</v>
      </c>
      <c r="I47" s="16">
        <v>45694</v>
      </c>
      <c r="J47" s="14">
        <v>1</v>
      </c>
      <c r="K47" s="7">
        <v>840</v>
      </c>
      <c r="L47" s="18">
        <v>0.21</v>
      </c>
      <c r="M47" s="18">
        <f t="shared" si="3"/>
        <v>176.4</v>
      </c>
      <c r="N47" s="19">
        <f t="shared" si="10"/>
        <v>1016.4</v>
      </c>
      <c r="O47" s="16" t="s">
        <v>91</v>
      </c>
      <c r="P47" s="34" t="s">
        <v>84</v>
      </c>
      <c r="Q47" s="13" t="s">
        <v>85</v>
      </c>
      <c r="R47" s="13"/>
      <c r="S47" s="13"/>
      <c r="T47" s="13"/>
      <c r="U47" s="13"/>
    </row>
    <row r="48" spans="1:21" ht="37.200000000000003" customHeight="1" x14ac:dyDescent="0.3">
      <c r="A48" s="13" t="s">
        <v>8</v>
      </c>
      <c r="B48" s="15">
        <v>63</v>
      </c>
      <c r="C48" s="13" t="s">
        <v>271</v>
      </c>
      <c r="D48" s="13" t="s">
        <v>365</v>
      </c>
      <c r="E48" s="13" t="str">
        <f t="shared" si="5"/>
        <v>CM-063-2025</v>
      </c>
      <c r="F48" s="13">
        <v>500014</v>
      </c>
      <c r="G48" s="13">
        <v>210024373</v>
      </c>
      <c r="H48" s="15">
        <v>3300005350</v>
      </c>
      <c r="I48" s="16">
        <v>45694</v>
      </c>
      <c r="J48" s="14">
        <v>1</v>
      </c>
      <c r="K48" s="7">
        <v>2500</v>
      </c>
      <c r="L48" s="18">
        <v>0.21</v>
      </c>
      <c r="M48" s="18">
        <f t="shared" si="3"/>
        <v>525</v>
      </c>
      <c r="N48" s="19">
        <f t="shared" si="10"/>
        <v>3025</v>
      </c>
      <c r="O48" s="16">
        <v>45691</v>
      </c>
      <c r="P48" s="34" t="s">
        <v>14</v>
      </c>
      <c r="Q48" s="13" t="s">
        <v>18</v>
      </c>
      <c r="R48" s="13"/>
      <c r="S48" s="13"/>
      <c r="T48" s="13"/>
      <c r="U48" s="13"/>
    </row>
    <row r="49" spans="1:21" ht="37.200000000000003" customHeight="1" x14ac:dyDescent="0.3">
      <c r="A49" s="13" t="s">
        <v>8</v>
      </c>
      <c r="B49" s="15">
        <v>64</v>
      </c>
      <c r="C49" s="13" t="s">
        <v>272</v>
      </c>
      <c r="D49" s="13" t="s">
        <v>365</v>
      </c>
      <c r="E49" s="13" t="str">
        <f t="shared" si="5"/>
        <v>CM-064-2025</v>
      </c>
      <c r="F49" s="13">
        <v>500014</v>
      </c>
      <c r="G49" s="13">
        <v>210024390</v>
      </c>
      <c r="H49" s="15">
        <v>3300005349</v>
      </c>
      <c r="I49" s="16">
        <v>45671</v>
      </c>
      <c r="J49" s="14">
        <v>1</v>
      </c>
      <c r="K49" s="7">
        <v>275.99</v>
      </c>
      <c r="L49" s="18">
        <v>0.21</v>
      </c>
      <c r="M49" s="18">
        <f t="shared" si="3"/>
        <v>57.957900000000002</v>
      </c>
      <c r="N49" s="19">
        <f>K49+M49</f>
        <v>333.9479</v>
      </c>
      <c r="O49" s="16">
        <v>45696</v>
      </c>
      <c r="P49" s="34" t="s">
        <v>14</v>
      </c>
      <c r="Q49" s="13" t="s">
        <v>18</v>
      </c>
      <c r="R49" s="13"/>
      <c r="S49" s="13"/>
      <c r="T49" s="13"/>
      <c r="U49" s="13"/>
    </row>
    <row r="50" spans="1:21" ht="37.200000000000003" customHeight="1" x14ac:dyDescent="0.3">
      <c r="A50" s="13" t="s">
        <v>8</v>
      </c>
      <c r="B50" s="15">
        <v>66</v>
      </c>
      <c r="C50" s="13" t="s">
        <v>374</v>
      </c>
      <c r="D50" s="13" t="s">
        <v>364</v>
      </c>
      <c r="E50" s="13" t="s">
        <v>367</v>
      </c>
      <c r="F50" s="13">
        <v>505508</v>
      </c>
      <c r="G50" s="13">
        <v>210024382</v>
      </c>
      <c r="H50" s="15">
        <v>3200029705</v>
      </c>
      <c r="I50" s="16" t="s">
        <v>368</v>
      </c>
      <c r="J50" s="14"/>
      <c r="K50" s="7">
        <v>4012.5</v>
      </c>
      <c r="L50" s="18">
        <v>0.21</v>
      </c>
      <c r="M50" s="18">
        <v>842.625</v>
      </c>
      <c r="N50" s="19">
        <v>4855.125</v>
      </c>
      <c r="O50" s="16" t="s">
        <v>369</v>
      </c>
      <c r="P50" s="34" t="s">
        <v>370</v>
      </c>
      <c r="Q50" s="13" t="s">
        <v>371</v>
      </c>
      <c r="R50" s="7">
        <v>6694.45</v>
      </c>
      <c r="S50" s="13"/>
      <c r="T50" s="13"/>
      <c r="U50" s="13"/>
    </row>
    <row r="51" spans="1:21" ht="37.200000000000003" customHeight="1" x14ac:dyDescent="0.3">
      <c r="A51" s="13" t="s">
        <v>8</v>
      </c>
      <c r="B51" s="15">
        <v>67</v>
      </c>
      <c r="C51" s="17" t="s">
        <v>273</v>
      </c>
      <c r="D51" s="13" t="s">
        <v>365</v>
      </c>
      <c r="E51" s="13" t="str">
        <f t="shared" ref="E51:E97" si="16">_xlfn.CONCAT("CM","-",0,B51,"-",2025)</f>
        <v>CM-067-2025</v>
      </c>
      <c r="F51" s="13">
        <v>503634</v>
      </c>
      <c r="G51" s="15">
        <v>210024440</v>
      </c>
      <c r="H51" s="15">
        <v>3200029702</v>
      </c>
      <c r="I51" s="16">
        <v>45694</v>
      </c>
      <c r="J51" s="14"/>
      <c r="K51" s="7">
        <v>1256.3</v>
      </c>
      <c r="L51" s="18">
        <v>0.21</v>
      </c>
      <c r="M51" s="18">
        <f t="shared" ref="M51:M96" si="17">K51*L51</f>
        <v>263.82299999999998</v>
      </c>
      <c r="N51" s="19">
        <f t="shared" ref="N51:N75" si="18">K51+M51</f>
        <v>1520.123</v>
      </c>
      <c r="O51" s="16" t="s">
        <v>90</v>
      </c>
      <c r="P51" s="34" t="s">
        <v>88</v>
      </c>
      <c r="Q51" s="13" t="s">
        <v>89</v>
      </c>
      <c r="R51" s="13"/>
      <c r="S51" s="13"/>
      <c r="T51" s="13"/>
      <c r="U51" s="13"/>
    </row>
    <row r="52" spans="1:21" ht="37.200000000000003" customHeight="1" x14ac:dyDescent="0.3">
      <c r="A52" s="13" t="s">
        <v>8</v>
      </c>
      <c r="B52" s="15">
        <v>68</v>
      </c>
      <c r="C52" s="13" t="s">
        <v>274</v>
      </c>
      <c r="D52" s="13" t="s">
        <v>365</v>
      </c>
      <c r="E52" s="13" t="str">
        <f t="shared" si="16"/>
        <v>CM-068-2025</v>
      </c>
      <c r="F52" s="13">
        <v>503634</v>
      </c>
      <c r="G52" s="13">
        <v>210024441</v>
      </c>
      <c r="H52" s="15">
        <v>3200029701</v>
      </c>
      <c r="I52" s="16">
        <v>45694</v>
      </c>
      <c r="J52" s="14"/>
      <c r="K52" s="7">
        <v>436.92</v>
      </c>
      <c r="L52" s="18">
        <v>0.21</v>
      </c>
      <c r="M52" s="18">
        <f t="shared" si="17"/>
        <v>91.753200000000007</v>
      </c>
      <c r="N52" s="19">
        <f t="shared" si="18"/>
        <v>528.67320000000007</v>
      </c>
      <c r="O52" s="16">
        <v>45700</v>
      </c>
      <c r="P52" s="34" t="s">
        <v>88</v>
      </c>
      <c r="Q52" s="13" t="s">
        <v>89</v>
      </c>
      <c r="R52" s="13"/>
      <c r="S52" s="13"/>
      <c r="T52" s="13"/>
      <c r="U52" s="13"/>
    </row>
    <row r="53" spans="1:21" ht="37.200000000000003" customHeight="1" x14ac:dyDescent="0.3">
      <c r="A53" s="13" t="s">
        <v>8</v>
      </c>
      <c r="B53" s="15">
        <v>69</v>
      </c>
      <c r="C53" s="17" t="s">
        <v>275</v>
      </c>
      <c r="D53" s="13" t="s">
        <v>365</v>
      </c>
      <c r="E53" s="13" t="str">
        <f t="shared" si="16"/>
        <v>CM-069-2025</v>
      </c>
      <c r="F53" s="13">
        <v>504056</v>
      </c>
      <c r="G53" s="13">
        <v>210024453</v>
      </c>
      <c r="H53" s="15">
        <v>3200029694</v>
      </c>
      <c r="I53" s="16">
        <v>45702</v>
      </c>
      <c r="J53" s="14">
        <v>3</v>
      </c>
      <c r="K53" s="7">
        <v>7952.14</v>
      </c>
      <c r="L53" s="18">
        <v>0.21</v>
      </c>
      <c r="M53" s="18">
        <f t="shared" si="17"/>
        <v>1669.9494</v>
      </c>
      <c r="N53" s="19">
        <f t="shared" si="18"/>
        <v>9622.0894000000008</v>
      </c>
      <c r="O53" s="16" t="s">
        <v>94</v>
      </c>
      <c r="P53" s="34" t="s">
        <v>92</v>
      </c>
      <c r="Q53" s="13" t="s">
        <v>93</v>
      </c>
      <c r="R53" s="13"/>
      <c r="S53" s="13"/>
      <c r="T53" s="13"/>
      <c r="U53" s="13"/>
    </row>
    <row r="54" spans="1:21" ht="37.200000000000003" customHeight="1" x14ac:dyDescent="0.3">
      <c r="A54" s="13" t="s">
        <v>8</v>
      </c>
      <c r="B54" s="15">
        <v>70</v>
      </c>
      <c r="C54" s="13" t="s">
        <v>276</v>
      </c>
      <c r="D54" s="13" t="s">
        <v>365</v>
      </c>
      <c r="E54" s="13" t="str">
        <f t="shared" si="16"/>
        <v>CM-070-2025</v>
      </c>
      <c r="F54" s="13">
        <v>500821</v>
      </c>
      <c r="G54" s="13">
        <v>210024454</v>
      </c>
      <c r="H54" s="15">
        <v>3200029693</v>
      </c>
      <c r="I54" s="16">
        <v>45694</v>
      </c>
      <c r="J54" s="14">
        <v>1</v>
      </c>
      <c r="K54" s="7">
        <v>13910.87</v>
      </c>
      <c r="L54" s="18">
        <v>0.21</v>
      </c>
      <c r="M54" s="18">
        <f t="shared" si="17"/>
        <v>2921.2827000000002</v>
      </c>
      <c r="N54" s="19">
        <f t="shared" si="18"/>
        <v>16832.152700000002</v>
      </c>
      <c r="O54" s="16" t="s">
        <v>96</v>
      </c>
      <c r="P54" s="34" t="s">
        <v>95</v>
      </c>
      <c r="Q54" s="13" t="s">
        <v>82</v>
      </c>
      <c r="R54" s="13"/>
      <c r="S54" s="13"/>
      <c r="T54" s="13"/>
      <c r="U54" s="13"/>
    </row>
    <row r="55" spans="1:21" ht="37.200000000000003" customHeight="1" x14ac:dyDescent="0.3">
      <c r="A55" s="13" t="s">
        <v>8</v>
      </c>
      <c r="B55" s="15">
        <v>71</v>
      </c>
      <c r="C55" s="13" t="s">
        <v>277</v>
      </c>
      <c r="D55" s="13" t="s">
        <v>364</v>
      </c>
      <c r="E55" s="13" t="str">
        <f t="shared" si="16"/>
        <v>CM-071-2025</v>
      </c>
      <c r="F55" s="13">
        <v>504172</v>
      </c>
      <c r="G55" s="13">
        <v>210024442</v>
      </c>
      <c r="H55" s="15">
        <v>3200029700</v>
      </c>
      <c r="I55" s="16">
        <v>45694</v>
      </c>
      <c r="J55" s="14">
        <v>3</v>
      </c>
      <c r="K55" s="7">
        <v>1154</v>
      </c>
      <c r="L55" s="18">
        <v>0.21</v>
      </c>
      <c r="M55" s="18">
        <f t="shared" si="17"/>
        <v>242.34</v>
      </c>
      <c r="N55" s="19">
        <f t="shared" si="18"/>
        <v>1396.34</v>
      </c>
      <c r="O55" s="16" t="s">
        <v>156</v>
      </c>
      <c r="P55" s="34" t="s">
        <v>97</v>
      </c>
      <c r="Q55" s="13" t="s">
        <v>98</v>
      </c>
      <c r="R55" s="13"/>
      <c r="S55" s="13"/>
      <c r="T55" s="13"/>
      <c r="U55" s="13"/>
    </row>
    <row r="56" spans="1:21" ht="37.200000000000003" customHeight="1" x14ac:dyDescent="0.3">
      <c r="A56" s="13" t="s">
        <v>8</v>
      </c>
      <c r="B56" s="15">
        <v>74</v>
      </c>
      <c r="C56" s="13" t="s">
        <v>278</v>
      </c>
      <c r="D56" s="13" t="s">
        <v>365</v>
      </c>
      <c r="E56" s="13" t="str">
        <f t="shared" si="16"/>
        <v>CM-074-2025</v>
      </c>
      <c r="F56" s="13">
        <v>501150</v>
      </c>
      <c r="G56" s="13">
        <v>210024447</v>
      </c>
      <c r="H56" s="15">
        <v>3200029697</v>
      </c>
      <c r="I56" s="16">
        <v>45694</v>
      </c>
      <c r="J56" s="14">
        <v>3</v>
      </c>
      <c r="K56" s="7">
        <v>4782.6400000000003</v>
      </c>
      <c r="L56" s="18">
        <v>0.21</v>
      </c>
      <c r="M56" s="18">
        <f t="shared" si="17"/>
        <v>1004.3544000000001</v>
      </c>
      <c r="N56" s="19">
        <f t="shared" si="18"/>
        <v>5786.9944000000005</v>
      </c>
      <c r="O56" s="16" t="s">
        <v>155</v>
      </c>
      <c r="P56" s="13" t="s">
        <v>99</v>
      </c>
      <c r="Q56" s="13" t="s">
        <v>100</v>
      </c>
      <c r="R56" s="13"/>
      <c r="S56" s="13"/>
      <c r="T56" s="13"/>
      <c r="U56" s="13"/>
    </row>
    <row r="57" spans="1:21" ht="37.200000000000003" customHeight="1" x14ac:dyDescent="0.3">
      <c r="A57" s="13" t="s">
        <v>8</v>
      </c>
      <c r="B57" s="15">
        <v>76</v>
      </c>
      <c r="C57" s="13" t="s">
        <v>279</v>
      </c>
      <c r="D57" s="13" t="s">
        <v>364</v>
      </c>
      <c r="E57" s="13" t="str">
        <f t="shared" si="16"/>
        <v>CM-076-2025</v>
      </c>
      <c r="F57" s="13">
        <v>504230</v>
      </c>
      <c r="G57" s="13">
        <v>210024451</v>
      </c>
      <c r="H57" s="15">
        <v>3200029695</v>
      </c>
      <c r="I57" s="16">
        <v>45694</v>
      </c>
      <c r="J57" s="14">
        <v>3</v>
      </c>
      <c r="K57" s="7">
        <v>401.94</v>
      </c>
      <c r="L57" s="18">
        <v>0.21</v>
      </c>
      <c r="M57" s="18">
        <f t="shared" si="17"/>
        <v>84.407399999999996</v>
      </c>
      <c r="N57" s="19">
        <f t="shared" si="18"/>
        <v>486.34739999999999</v>
      </c>
      <c r="O57" s="16" t="s">
        <v>103</v>
      </c>
      <c r="P57" s="13" t="s">
        <v>101</v>
      </c>
      <c r="Q57" s="13" t="s">
        <v>102</v>
      </c>
      <c r="R57" s="13"/>
      <c r="S57" s="13"/>
      <c r="T57" s="13"/>
      <c r="U57" s="13"/>
    </row>
    <row r="58" spans="1:21" ht="37.200000000000003" customHeight="1" x14ac:dyDescent="0.3">
      <c r="A58" s="13" t="s">
        <v>8</v>
      </c>
      <c r="B58" s="15">
        <v>77</v>
      </c>
      <c r="C58" s="13" t="s">
        <v>344</v>
      </c>
      <c r="D58" s="13" t="s">
        <v>365</v>
      </c>
      <c r="E58" s="13" t="str">
        <f t="shared" si="16"/>
        <v>CM-077-2025</v>
      </c>
      <c r="F58" s="13">
        <v>504588</v>
      </c>
      <c r="G58" s="13">
        <v>220002688</v>
      </c>
      <c r="H58" s="15">
        <v>3200029735</v>
      </c>
      <c r="I58" s="16">
        <v>45693</v>
      </c>
      <c r="J58" s="14">
        <v>1</v>
      </c>
      <c r="K58" s="7">
        <v>2000</v>
      </c>
      <c r="L58" s="18">
        <v>0</v>
      </c>
      <c r="M58" s="18">
        <f t="shared" si="17"/>
        <v>0</v>
      </c>
      <c r="N58" s="19">
        <f t="shared" si="18"/>
        <v>2000</v>
      </c>
      <c r="O58" s="16">
        <v>45786</v>
      </c>
      <c r="P58" s="34" t="s">
        <v>86</v>
      </c>
      <c r="Q58" s="23" t="s">
        <v>87</v>
      </c>
      <c r="R58" s="13"/>
      <c r="S58" s="13"/>
      <c r="T58" s="13"/>
      <c r="U58" s="13"/>
    </row>
    <row r="59" spans="1:21" ht="37.200000000000003" customHeight="1" x14ac:dyDescent="0.3">
      <c r="A59" s="13" t="s">
        <v>8</v>
      </c>
      <c r="B59" s="15">
        <v>78</v>
      </c>
      <c r="C59" s="13" t="s">
        <v>345</v>
      </c>
      <c r="D59" s="13" t="s">
        <v>365</v>
      </c>
      <c r="E59" s="13" t="str">
        <f t="shared" si="16"/>
        <v>CM-078-2025</v>
      </c>
      <c r="F59" s="13">
        <v>505507</v>
      </c>
      <c r="G59" s="13">
        <v>220002711</v>
      </c>
      <c r="H59" s="15">
        <v>3200029866</v>
      </c>
      <c r="I59" s="16">
        <v>45693</v>
      </c>
      <c r="J59" s="14">
        <v>1</v>
      </c>
      <c r="K59" s="7">
        <v>4000</v>
      </c>
      <c r="L59" s="18">
        <v>0.21</v>
      </c>
      <c r="M59" s="18">
        <f t="shared" si="17"/>
        <v>840</v>
      </c>
      <c r="N59" s="19">
        <f t="shared" si="18"/>
        <v>4840</v>
      </c>
      <c r="O59" s="16">
        <v>45792</v>
      </c>
      <c r="P59" s="34" t="s">
        <v>105</v>
      </c>
      <c r="Q59" s="13" t="s">
        <v>104</v>
      </c>
      <c r="R59" s="13"/>
      <c r="S59" s="13"/>
      <c r="T59" s="13"/>
      <c r="U59" s="13"/>
    </row>
    <row r="60" spans="1:21" ht="37.200000000000003" customHeight="1" x14ac:dyDescent="0.3">
      <c r="A60" s="13" t="s">
        <v>8</v>
      </c>
      <c r="B60" s="15">
        <v>81</v>
      </c>
      <c r="C60" s="13" t="s">
        <v>280</v>
      </c>
      <c r="D60" s="13" t="s">
        <v>365</v>
      </c>
      <c r="E60" s="13" t="str">
        <f t="shared" si="16"/>
        <v>CM-081-2025</v>
      </c>
      <c r="F60" s="13">
        <v>505454</v>
      </c>
      <c r="G60" s="13">
        <v>210024436</v>
      </c>
      <c r="H60" s="15">
        <v>3200029726</v>
      </c>
      <c r="I60" s="16">
        <v>45698</v>
      </c>
      <c r="J60" s="14">
        <v>1</v>
      </c>
      <c r="K60" s="7">
        <v>122.82</v>
      </c>
      <c r="L60" s="18">
        <v>0.21</v>
      </c>
      <c r="M60" s="18">
        <f t="shared" si="17"/>
        <v>25.792199999999998</v>
      </c>
      <c r="N60" s="19">
        <f t="shared" si="18"/>
        <v>148.6122</v>
      </c>
      <c r="O60" s="16">
        <v>45686</v>
      </c>
      <c r="P60" s="34" t="s">
        <v>106</v>
      </c>
      <c r="Q60" s="13" t="s">
        <v>109</v>
      </c>
      <c r="R60" s="13"/>
      <c r="S60" s="13"/>
      <c r="T60" s="13"/>
      <c r="U60" s="13"/>
    </row>
    <row r="61" spans="1:21" ht="37.200000000000003" customHeight="1" x14ac:dyDescent="0.3">
      <c r="A61" s="13" t="s">
        <v>8</v>
      </c>
      <c r="B61" s="15">
        <v>82</v>
      </c>
      <c r="C61" s="13" t="s">
        <v>281</v>
      </c>
      <c r="D61" s="13" t="s">
        <v>364</v>
      </c>
      <c r="E61" s="13" t="str">
        <f t="shared" si="16"/>
        <v>CM-082-2025</v>
      </c>
      <c r="F61" s="13">
        <v>500959</v>
      </c>
      <c r="G61" s="13">
        <v>210024437</v>
      </c>
      <c r="H61" s="15">
        <v>3200029725</v>
      </c>
      <c r="I61" s="16">
        <v>45702</v>
      </c>
      <c r="J61" s="14">
        <v>1</v>
      </c>
      <c r="K61" s="7">
        <v>746.16</v>
      </c>
      <c r="L61" s="18">
        <v>0.21</v>
      </c>
      <c r="M61" s="18">
        <f t="shared" si="17"/>
        <v>156.69359999999998</v>
      </c>
      <c r="N61" s="19">
        <f t="shared" si="18"/>
        <v>902.85359999999991</v>
      </c>
      <c r="O61" s="16">
        <v>45716</v>
      </c>
      <c r="P61" s="34" t="s">
        <v>110</v>
      </c>
      <c r="Q61" s="13" t="s">
        <v>111</v>
      </c>
      <c r="R61" s="13"/>
      <c r="S61" s="13"/>
      <c r="T61" s="13"/>
      <c r="U61" s="13"/>
    </row>
    <row r="62" spans="1:21" ht="43.2" customHeight="1" x14ac:dyDescent="0.3">
      <c r="A62" s="13" t="s">
        <v>8</v>
      </c>
      <c r="B62" s="15">
        <v>83</v>
      </c>
      <c r="C62" s="13" t="s">
        <v>346</v>
      </c>
      <c r="D62" s="13" t="s">
        <v>365</v>
      </c>
      <c r="E62" s="13" t="str">
        <f t="shared" si="16"/>
        <v>CM-083-2025</v>
      </c>
      <c r="F62" s="13">
        <v>504153</v>
      </c>
      <c r="G62" s="13">
        <v>210024443</v>
      </c>
      <c r="H62" s="15">
        <v>3200029724</v>
      </c>
      <c r="I62" s="16">
        <v>45702</v>
      </c>
      <c r="J62" s="14">
        <v>1</v>
      </c>
      <c r="K62" s="7">
        <v>1207.6400000000001</v>
      </c>
      <c r="L62" s="18">
        <v>0.21</v>
      </c>
      <c r="M62" s="18">
        <v>60.37</v>
      </c>
      <c r="N62" s="19">
        <f t="shared" si="18"/>
        <v>1268.01</v>
      </c>
      <c r="O62" s="15">
        <v>12</v>
      </c>
      <c r="P62" s="34" t="s">
        <v>107</v>
      </c>
      <c r="Q62" s="13" t="s">
        <v>108</v>
      </c>
      <c r="R62" s="13"/>
      <c r="S62" s="13"/>
      <c r="T62" s="13"/>
      <c r="U62" s="13"/>
    </row>
    <row r="63" spans="1:21" ht="37.200000000000003" customHeight="1" x14ac:dyDescent="0.3">
      <c r="A63" s="13" t="s">
        <v>8</v>
      </c>
      <c r="B63" s="15">
        <v>84</v>
      </c>
      <c r="C63" s="13" t="s">
        <v>282</v>
      </c>
      <c r="D63" s="13" t="s">
        <v>365</v>
      </c>
      <c r="E63" s="13" t="str">
        <f t="shared" si="16"/>
        <v>CM-084-2025</v>
      </c>
      <c r="F63" s="13">
        <v>500060</v>
      </c>
      <c r="G63" s="13">
        <v>210024445</v>
      </c>
      <c r="H63" s="15">
        <v>3200029723</v>
      </c>
      <c r="I63" s="16">
        <v>45702</v>
      </c>
      <c r="J63" s="14">
        <v>1</v>
      </c>
      <c r="K63" s="7">
        <v>433.92</v>
      </c>
      <c r="L63" s="18">
        <v>0.21</v>
      </c>
      <c r="M63" s="18">
        <f>K63*L63</f>
        <v>91.123199999999997</v>
      </c>
      <c r="N63" s="19">
        <f t="shared" si="18"/>
        <v>525.04320000000007</v>
      </c>
      <c r="O63" s="15">
        <v>12</v>
      </c>
      <c r="P63" s="34" t="s">
        <v>112</v>
      </c>
      <c r="Q63" s="13" t="s">
        <v>113</v>
      </c>
      <c r="R63" s="13"/>
      <c r="S63" s="13"/>
      <c r="T63" s="13"/>
      <c r="U63" s="13"/>
    </row>
    <row r="64" spans="1:21" ht="37.200000000000003" customHeight="1" x14ac:dyDescent="0.3">
      <c r="A64" s="13" t="s">
        <v>8</v>
      </c>
      <c r="B64" s="15">
        <v>85</v>
      </c>
      <c r="C64" s="13" t="s">
        <v>283</v>
      </c>
      <c r="D64" s="13" t="s">
        <v>364</v>
      </c>
      <c r="E64" s="13" t="str">
        <f t="shared" si="16"/>
        <v>CM-085-2025</v>
      </c>
      <c r="F64" s="13">
        <v>501725</v>
      </c>
      <c r="G64" s="13">
        <v>210024455</v>
      </c>
      <c r="H64" s="15">
        <v>3200029722</v>
      </c>
      <c r="I64" s="16">
        <v>45702</v>
      </c>
      <c r="J64" s="14">
        <v>1</v>
      </c>
      <c r="K64" s="7">
        <v>3300</v>
      </c>
      <c r="L64" s="18">
        <v>0.21</v>
      </c>
      <c r="M64" s="18">
        <f t="shared" si="17"/>
        <v>693</v>
      </c>
      <c r="N64" s="19">
        <f t="shared" si="18"/>
        <v>3993</v>
      </c>
      <c r="O64" s="16">
        <v>45712</v>
      </c>
      <c r="P64" s="34" t="s">
        <v>114</v>
      </c>
      <c r="Q64" s="13" t="s">
        <v>115</v>
      </c>
      <c r="R64" s="13"/>
      <c r="S64" s="13"/>
      <c r="T64" s="13"/>
      <c r="U64" s="13"/>
    </row>
    <row r="65" spans="1:21" ht="37.200000000000003" customHeight="1" x14ac:dyDescent="0.3">
      <c r="A65" s="13" t="s">
        <v>8</v>
      </c>
      <c r="B65" s="15">
        <v>86</v>
      </c>
      <c r="C65" s="13" t="s">
        <v>347</v>
      </c>
      <c r="D65" s="13" t="s">
        <v>364</v>
      </c>
      <c r="E65" s="13" t="str">
        <f t="shared" si="16"/>
        <v>CM-086-2025</v>
      </c>
      <c r="F65" s="13">
        <v>500700</v>
      </c>
      <c r="G65" s="13">
        <v>210024456</v>
      </c>
      <c r="H65" s="15">
        <v>3200029721</v>
      </c>
      <c r="I65" s="16">
        <v>45702</v>
      </c>
      <c r="J65" s="14">
        <v>1</v>
      </c>
      <c r="K65" s="7">
        <v>1468.8</v>
      </c>
      <c r="L65" s="18">
        <v>0.21</v>
      </c>
      <c r="M65" s="18">
        <f t="shared" si="17"/>
        <v>308.44799999999998</v>
      </c>
      <c r="N65" s="19">
        <f t="shared" si="18"/>
        <v>1777.248</v>
      </c>
      <c r="O65" s="16">
        <v>45746</v>
      </c>
      <c r="P65" s="34" t="s">
        <v>116</v>
      </c>
      <c r="Q65" s="13" t="s">
        <v>117</v>
      </c>
      <c r="R65" s="13"/>
      <c r="S65" s="13"/>
      <c r="T65" s="13"/>
      <c r="U65" s="13"/>
    </row>
    <row r="66" spans="1:21" ht="37.200000000000003" customHeight="1" x14ac:dyDescent="0.3">
      <c r="A66" s="13" t="s">
        <v>8</v>
      </c>
      <c r="B66" s="15">
        <v>87</v>
      </c>
      <c r="C66" s="13" t="s">
        <v>284</v>
      </c>
      <c r="D66" s="13" t="s">
        <v>365</v>
      </c>
      <c r="E66" s="13" t="str">
        <f t="shared" si="16"/>
        <v>CM-087-2025</v>
      </c>
      <c r="F66" s="13">
        <v>501324</v>
      </c>
      <c r="G66" s="13">
        <v>210024460</v>
      </c>
      <c r="H66" s="15">
        <v>3200029720</v>
      </c>
      <c r="I66" s="16">
        <v>45698</v>
      </c>
      <c r="J66" s="14">
        <v>1</v>
      </c>
      <c r="K66" s="7">
        <v>258.27</v>
      </c>
      <c r="L66" s="18">
        <v>0</v>
      </c>
      <c r="M66" s="18">
        <f t="shared" si="17"/>
        <v>0</v>
      </c>
      <c r="N66" s="19">
        <f t="shared" si="18"/>
        <v>258.27</v>
      </c>
      <c r="O66" s="25" t="s">
        <v>118</v>
      </c>
      <c r="P66" s="34" t="s">
        <v>119</v>
      </c>
      <c r="Q66" s="13" t="s">
        <v>120</v>
      </c>
      <c r="R66" s="13"/>
      <c r="S66" s="13"/>
      <c r="T66" s="13"/>
      <c r="U66" s="13"/>
    </row>
    <row r="67" spans="1:21" ht="37.200000000000003" customHeight="1" x14ac:dyDescent="0.3">
      <c r="A67" s="13" t="s">
        <v>8</v>
      </c>
      <c r="B67" s="15">
        <v>89</v>
      </c>
      <c r="C67" s="13" t="s">
        <v>285</v>
      </c>
      <c r="D67" s="13" t="s">
        <v>365</v>
      </c>
      <c r="E67" s="13" t="str">
        <f t="shared" si="16"/>
        <v>CM-089-2025</v>
      </c>
      <c r="F67" s="17">
        <v>505095</v>
      </c>
      <c r="G67" s="13">
        <v>210024343</v>
      </c>
      <c r="H67" s="13">
        <v>3200029745</v>
      </c>
      <c r="I67" s="16">
        <v>45707</v>
      </c>
      <c r="J67" s="14">
        <v>3</v>
      </c>
      <c r="K67" s="7">
        <v>171.6</v>
      </c>
      <c r="L67" s="18">
        <v>0.21</v>
      </c>
      <c r="M67" s="18">
        <f t="shared" si="17"/>
        <v>36.035999999999994</v>
      </c>
      <c r="N67" s="19">
        <f t="shared" si="18"/>
        <v>207.636</v>
      </c>
      <c r="O67" s="47">
        <v>12</v>
      </c>
      <c r="P67" s="34" t="s">
        <v>122</v>
      </c>
      <c r="Q67" s="13" t="s">
        <v>123</v>
      </c>
      <c r="R67" s="13"/>
      <c r="S67" s="13"/>
      <c r="T67" s="13"/>
      <c r="U67" s="13"/>
    </row>
    <row r="68" spans="1:21" ht="37.200000000000003" customHeight="1" x14ac:dyDescent="0.3">
      <c r="A68" s="13" t="s">
        <v>8</v>
      </c>
      <c r="B68" s="15">
        <v>90</v>
      </c>
      <c r="C68" s="13" t="s">
        <v>286</v>
      </c>
      <c r="D68" s="13" t="s">
        <v>365</v>
      </c>
      <c r="E68" s="13" t="str">
        <f t="shared" si="16"/>
        <v>CM-090-2025</v>
      </c>
      <c r="F68" s="13">
        <v>500014</v>
      </c>
      <c r="G68" s="13">
        <v>210024370</v>
      </c>
      <c r="H68" s="15">
        <v>3300005358</v>
      </c>
      <c r="I68" s="16">
        <v>45707</v>
      </c>
      <c r="J68" s="14">
        <v>1</v>
      </c>
      <c r="K68" s="7">
        <v>573.98</v>
      </c>
      <c r="L68" s="18">
        <v>0.21</v>
      </c>
      <c r="M68" s="18">
        <f t="shared" si="17"/>
        <v>120.53579999999999</v>
      </c>
      <c r="N68" s="19">
        <f t="shared" si="18"/>
        <v>694.51580000000001</v>
      </c>
      <c r="O68" s="16" t="s">
        <v>124</v>
      </c>
      <c r="P68" s="34" t="s">
        <v>14</v>
      </c>
      <c r="Q68" s="13" t="s">
        <v>18</v>
      </c>
      <c r="R68" s="13"/>
      <c r="S68" s="13"/>
      <c r="T68" s="13"/>
      <c r="U68" s="13"/>
    </row>
    <row r="69" spans="1:21" ht="37.200000000000003" customHeight="1" x14ac:dyDescent="0.3">
      <c r="A69" s="13" t="s">
        <v>8</v>
      </c>
      <c r="B69" s="15">
        <v>91</v>
      </c>
      <c r="C69" s="13" t="s">
        <v>287</v>
      </c>
      <c r="D69" s="13" t="s">
        <v>364</v>
      </c>
      <c r="E69" s="13" t="str">
        <f t="shared" si="16"/>
        <v>CM-091-2025</v>
      </c>
      <c r="F69" s="13">
        <v>505067</v>
      </c>
      <c r="G69" s="13">
        <v>210024438</v>
      </c>
      <c r="H69" s="15">
        <v>3200029744</v>
      </c>
      <c r="I69" s="16">
        <v>45707</v>
      </c>
      <c r="J69" s="14">
        <v>3</v>
      </c>
      <c r="K69" s="7">
        <v>621</v>
      </c>
      <c r="L69" s="18">
        <v>0.21</v>
      </c>
      <c r="M69" s="18">
        <f t="shared" si="17"/>
        <v>130.41</v>
      </c>
      <c r="N69" s="19">
        <f t="shared" si="18"/>
        <v>751.41</v>
      </c>
      <c r="O69" s="16">
        <v>45703</v>
      </c>
      <c r="P69" s="34" t="s">
        <v>52</v>
      </c>
      <c r="Q69" s="13" t="s">
        <v>33</v>
      </c>
      <c r="R69" s="13"/>
      <c r="S69" s="13"/>
      <c r="T69" s="13"/>
      <c r="U69" s="13"/>
    </row>
    <row r="70" spans="1:21" ht="37.200000000000003" customHeight="1" x14ac:dyDescent="0.3">
      <c r="A70" s="13" t="s">
        <v>8</v>
      </c>
      <c r="B70" s="15">
        <v>92</v>
      </c>
      <c r="C70" s="13" t="s">
        <v>348</v>
      </c>
      <c r="D70" s="13" t="s">
        <v>364</v>
      </c>
      <c r="E70" s="13" t="str">
        <f t="shared" si="16"/>
        <v>CM-092-2025</v>
      </c>
      <c r="F70" s="13">
        <v>503509</v>
      </c>
      <c r="G70" s="13">
        <v>210024462</v>
      </c>
      <c r="H70" s="13">
        <v>3200029742</v>
      </c>
      <c r="I70" s="16">
        <v>45707</v>
      </c>
      <c r="J70" s="14">
        <v>3</v>
      </c>
      <c r="K70" s="7">
        <v>800</v>
      </c>
      <c r="L70" s="18">
        <v>0.21</v>
      </c>
      <c r="M70" s="18">
        <f t="shared" si="17"/>
        <v>168</v>
      </c>
      <c r="N70" s="19">
        <f t="shared" si="18"/>
        <v>968</v>
      </c>
      <c r="O70" s="16">
        <v>45709</v>
      </c>
      <c r="P70" s="34" t="s">
        <v>125</v>
      </c>
      <c r="Q70" s="13" t="s">
        <v>223</v>
      </c>
      <c r="R70" s="13"/>
      <c r="S70" s="13"/>
      <c r="T70" s="13"/>
      <c r="U70" s="13"/>
    </row>
    <row r="71" spans="1:21" ht="37.200000000000003" customHeight="1" x14ac:dyDescent="0.3">
      <c r="A71" s="13" t="s">
        <v>8</v>
      </c>
      <c r="B71" s="15">
        <v>93</v>
      </c>
      <c r="C71" s="13" t="s">
        <v>288</v>
      </c>
      <c r="D71" s="13" t="s">
        <v>364</v>
      </c>
      <c r="E71" s="13" t="str">
        <f t="shared" si="16"/>
        <v>CM-093-2025</v>
      </c>
      <c r="F71" s="13">
        <v>503191</v>
      </c>
      <c r="G71" s="13">
        <v>210024469</v>
      </c>
      <c r="H71" s="15">
        <v>3200029740</v>
      </c>
      <c r="I71" s="16">
        <v>45707</v>
      </c>
      <c r="J71" s="14">
        <v>1</v>
      </c>
      <c r="K71" s="7">
        <v>1273.01</v>
      </c>
      <c r="L71" s="18">
        <v>0.21</v>
      </c>
      <c r="M71" s="18">
        <f t="shared" si="17"/>
        <v>267.33209999999997</v>
      </c>
      <c r="N71" s="19">
        <f t="shared" si="18"/>
        <v>1540.3420999999998</v>
      </c>
      <c r="O71" s="16">
        <v>45713</v>
      </c>
      <c r="P71" s="13" t="s">
        <v>127</v>
      </c>
      <c r="Q71" s="13" t="s">
        <v>126</v>
      </c>
      <c r="R71" s="13"/>
      <c r="S71" s="13"/>
      <c r="T71" s="13"/>
      <c r="U71" s="13"/>
    </row>
    <row r="72" spans="1:21" ht="37.200000000000003" customHeight="1" x14ac:dyDescent="0.3">
      <c r="A72" s="13" t="s">
        <v>8</v>
      </c>
      <c r="B72" s="15">
        <v>94</v>
      </c>
      <c r="C72" s="13" t="s">
        <v>289</v>
      </c>
      <c r="D72" s="13" t="s">
        <v>364</v>
      </c>
      <c r="E72" s="13" t="str">
        <f t="shared" si="16"/>
        <v>CM-094-2025</v>
      </c>
      <c r="F72" s="13">
        <v>505515</v>
      </c>
      <c r="G72" s="13">
        <v>210024476</v>
      </c>
      <c r="H72" s="15">
        <v>3200029746</v>
      </c>
      <c r="I72" s="16">
        <v>45707</v>
      </c>
      <c r="J72" s="14">
        <v>3</v>
      </c>
      <c r="K72" s="7">
        <v>995</v>
      </c>
      <c r="L72" s="18">
        <v>0.21</v>
      </c>
      <c r="M72" s="18">
        <f t="shared" si="17"/>
        <v>208.95</v>
      </c>
      <c r="N72" s="19">
        <f t="shared" si="18"/>
        <v>1203.95</v>
      </c>
      <c r="O72" s="16">
        <v>45723</v>
      </c>
      <c r="P72" s="34" t="s">
        <v>128</v>
      </c>
      <c r="Q72" s="13" t="s">
        <v>223</v>
      </c>
      <c r="R72" s="13"/>
      <c r="S72" s="13"/>
      <c r="T72" s="13"/>
      <c r="U72" s="13"/>
    </row>
    <row r="73" spans="1:21" ht="37.200000000000003" customHeight="1" x14ac:dyDescent="0.3">
      <c r="A73" s="13" t="s">
        <v>8</v>
      </c>
      <c r="B73" s="15">
        <v>95</v>
      </c>
      <c r="C73" s="13" t="s">
        <v>290</v>
      </c>
      <c r="D73" s="13" t="s">
        <v>364</v>
      </c>
      <c r="E73" s="13" t="str">
        <f t="shared" si="16"/>
        <v>CM-095-2025</v>
      </c>
      <c r="F73" s="13">
        <v>504753</v>
      </c>
      <c r="G73" s="13">
        <v>210024477</v>
      </c>
      <c r="H73" s="15">
        <v>3200029738</v>
      </c>
      <c r="I73" s="16">
        <v>45707</v>
      </c>
      <c r="J73" s="14">
        <v>1</v>
      </c>
      <c r="K73" s="7">
        <v>725.76</v>
      </c>
      <c r="L73" s="18">
        <v>0.21</v>
      </c>
      <c r="M73" s="18">
        <f t="shared" si="17"/>
        <v>152.40959999999998</v>
      </c>
      <c r="N73" s="19">
        <f t="shared" si="18"/>
        <v>878.16959999999995</v>
      </c>
      <c r="O73" s="16">
        <v>45716</v>
      </c>
      <c r="P73" s="34" t="s">
        <v>129</v>
      </c>
      <c r="Q73" s="13" t="s">
        <v>130</v>
      </c>
      <c r="R73" s="13"/>
      <c r="S73" s="13"/>
      <c r="T73" s="13"/>
      <c r="U73" s="13"/>
    </row>
    <row r="74" spans="1:21" ht="37.200000000000003" customHeight="1" x14ac:dyDescent="0.3">
      <c r="A74" s="13" t="s">
        <v>8</v>
      </c>
      <c r="B74" s="15">
        <v>96</v>
      </c>
      <c r="C74" s="13" t="s">
        <v>349</v>
      </c>
      <c r="D74" s="13" t="s">
        <v>364</v>
      </c>
      <c r="E74" s="13" t="str">
        <f t="shared" si="16"/>
        <v>CM-096-2025</v>
      </c>
      <c r="F74" s="13">
        <v>500841</v>
      </c>
      <c r="G74" s="13">
        <v>210024479</v>
      </c>
      <c r="H74" s="15">
        <v>3200029737</v>
      </c>
      <c r="I74" s="16">
        <v>45707</v>
      </c>
      <c r="J74" s="14">
        <v>3</v>
      </c>
      <c r="K74" s="7">
        <v>662</v>
      </c>
      <c r="L74" s="18">
        <v>0.21</v>
      </c>
      <c r="M74" s="18">
        <f t="shared" si="17"/>
        <v>139.01999999999998</v>
      </c>
      <c r="N74" s="19">
        <f t="shared" si="18"/>
        <v>801.02</v>
      </c>
      <c r="O74" s="16" t="s">
        <v>96</v>
      </c>
      <c r="P74" s="34" t="s">
        <v>131</v>
      </c>
      <c r="Q74" s="13" t="s">
        <v>132</v>
      </c>
      <c r="R74" s="13"/>
      <c r="S74" s="13"/>
      <c r="T74" s="13"/>
      <c r="U74" s="13"/>
    </row>
    <row r="75" spans="1:21" ht="37.200000000000003" customHeight="1" x14ac:dyDescent="0.3">
      <c r="A75" s="13" t="s">
        <v>8</v>
      </c>
      <c r="B75" s="15">
        <v>97</v>
      </c>
      <c r="C75" s="13" t="s">
        <v>291</v>
      </c>
      <c r="D75" s="13" t="s">
        <v>364</v>
      </c>
      <c r="E75" s="13" t="str">
        <f t="shared" si="16"/>
        <v>CM-097-2025</v>
      </c>
      <c r="F75" s="13">
        <v>503456</v>
      </c>
      <c r="G75" s="13">
        <v>210024484</v>
      </c>
      <c r="H75" s="24">
        <v>3200029736</v>
      </c>
      <c r="I75" s="16">
        <v>45707</v>
      </c>
      <c r="J75" s="14">
        <v>2</v>
      </c>
      <c r="K75" s="7">
        <v>1650</v>
      </c>
      <c r="L75" s="18">
        <v>0.21</v>
      </c>
      <c r="M75" s="18">
        <f t="shared" si="17"/>
        <v>346.5</v>
      </c>
      <c r="N75" s="19">
        <f t="shared" si="18"/>
        <v>1996.5</v>
      </c>
      <c r="O75" s="16">
        <v>45711</v>
      </c>
      <c r="P75" s="34" t="s">
        <v>133</v>
      </c>
      <c r="Q75" s="13" t="s">
        <v>223</v>
      </c>
      <c r="R75" s="13"/>
      <c r="S75" s="13"/>
      <c r="T75" s="13"/>
      <c r="U75" s="13"/>
    </row>
    <row r="76" spans="1:21" s="42" customFormat="1" ht="45" customHeight="1" x14ac:dyDescent="0.3">
      <c r="A76" s="35" t="s">
        <v>8</v>
      </c>
      <c r="B76" s="36">
        <v>101</v>
      </c>
      <c r="C76" s="35" t="s">
        <v>350</v>
      </c>
      <c r="D76" s="13" t="s">
        <v>365</v>
      </c>
      <c r="E76" s="13" t="str">
        <f t="shared" si="16"/>
        <v>CM-0101-2025</v>
      </c>
      <c r="F76" s="35">
        <v>505505</v>
      </c>
      <c r="G76" s="36">
        <v>230001702</v>
      </c>
      <c r="H76" s="36">
        <v>3200029852</v>
      </c>
      <c r="I76" s="37">
        <v>45701</v>
      </c>
      <c r="J76" s="38">
        <v>1</v>
      </c>
      <c r="K76" s="48">
        <v>8000</v>
      </c>
      <c r="L76" s="18">
        <v>0</v>
      </c>
      <c r="M76" s="18">
        <f t="shared" ref="M76" si="19">K76*L76</f>
        <v>0</v>
      </c>
      <c r="N76" s="19">
        <f t="shared" ref="N76" si="20">K76+M76</f>
        <v>8000</v>
      </c>
      <c r="O76" s="37" t="s">
        <v>20</v>
      </c>
      <c r="P76" s="35" t="s">
        <v>134</v>
      </c>
      <c r="Q76" s="35" t="s">
        <v>223</v>
      </c>
      <c r="R76" s="35"/>
      <c r="S76" s="35"/>
      <c r="T76" s="35"/>
      <c r="U76" s="35"/>
    </row>
    <row r="77" spans="1:21" ht="37.200000000000003" customHeight="1" x14ac:dyDescent="0.3">
      <c r="A77" s="13" t="s">
        <v>8</v>
      </c>
      <c r="B77" s="15">
        <v>105</v>
      </c>
      <c r="C77" s="13" t="s">
        <v>351</v>
      </c>
      <c r="D77" s="13" t="s">
        <v>365</v>
      </c>
      <c r="E77" s="13" t="str">
        <f t="shared" si="16"/>
        <v>CM-0105-2025</v>
      </c>
      <c r="F77" s="13">
        <v>505511</v>
      </c>
      <c r="G77" s="13">
        <v>220002689</v>
      </c>
      <c r="H77" s="15">
        <v>3200029812</v>
      </c>
      <c r="I77" s="16">
        <v>45701</v>
      </c>
      <c r="J77" s="14">
        <v>1</v>
      </c>
      <c r="K77" s="31">
        <v>2000</v>
      </c>
      <c r="L77" s="18">
        <v>0</v>
      </c>
      <c r="M77" s="18">
        <f t="shared" si="17"/>
        <v>0</v>
      </c>
      <c r="N77" s="19">
        <v>2200</v>
      </c>
      <c r="O77" s="16">
        <v>45725</v>
      </c>
      <c r="P77" s="34" t="s">
        <v>135</v>
      </c>
      <c r="Q77" s="13" t="s">
        <v>136</v>
      </c>
      <c r="R77" s="13"/>
      <c r="S77" s="13"/>
      <c r="T77" s="13"/>
      <c r="U77" s="13"/>
    </row>
    <row r="78" spans="1:21" ht="37.200000000000003" customHeight="1" x14ac:dyDescent="0.3">
      <c r="A78" s="13" t="s">
        <v>8</v>
      </c>
      <c r="B78" s="15">
        <v>106</v>
      </c>
      <c r="C78" s="13" t="s">
        <v>292</v>
      </c>
      <c r="D78" s="13" t="s">
        <v>364</v>
      </c>
      <c r="E78" s="13" t="str">
        <f t="shared" si="16"/>
        <v>CM-0106-2025</v>
      </c>
      <c r="F78" s="13">
        <v>505471</v>
      </c>
      <c r="G78" s="13">
        <v>210024480</v>
      </c>
      <c r="H78" s="15">
        <v>3200029770</v>
      </c>
      <c r="I78" s="16">
        <v>45713</v>
      </c>
      <c r="J78" s="14">
        <v>1</v>
      </c>
      <c r="K78" s="7">
        <v>61.56</v>
      </c>
      <c r="L78" s="18">
        <v>0.21</v>
      </c>
      <c r="M78" s="18">
        <f t="shared" ref="M78:M83" si="21">K78*L78</f>
        <v>12.9276</v>
      </c>
      <c r="N78" s="19">
        <f t="shared" ref="N78:N83" si="22">K78+M78</f>
        <v>74.4876</v>
      </c>
      <c r="O78" s="16">
        <v>45719</v>
      </c>
      <c r="P78" s="34" t="s">
        <v>51</v>
      </c>
      <c r="Q78" s="13" t="s">
        <v>182</v>
      </c>
      <c r="R78" s="13"/>
      <c r="S78" s="13"/>
      <c r="T78" s="13"/>
      <c r="U78" s="13"/>
    </row>
    <row r="79" spans="1:21" ht="37.200000000000003" customHeight="1" x14ac:dyDescent="0.3">
      <c r="A79" s="13" t="s">
        <v>8</v>
      </c>
      <c r="B79" s="15">
        <v>107</v>
      </c>
      <c r="C79" s="13" t="s">
        <v>293</v>
      </c>
      <c r="D79" s="13" t="s">
        <v>364</v>
      </c>
      <c r="E79" s="13" t="str">
        <f t="shared" si="16"/>
        <v>CM-0107-2025</v>
      </c>
      <c r="F79" s="13">
        <v>505249</v>
      </c>
      <c r="G79" s="13">
        <v>210024367</v>
      </c>
      <c r="H79" s="13">
        <v>3200029772</v>
      </c>
      <c r="I79" s="16">
        <v>45713</v>
      </c>
      <c r="J79" s="14">
        <v>3</v>
      </c>
      <c r="K79" s="7">
        <v>1998.4</v>
      </c>
      <c r="L79" s="18">
        <v>0.21</v>
      </c>
      <c r="M79" s="18">
        <f t="shared" si="21"/>
        <v>419.66399999999999</v>
      </c>
      <c r="N79" s="19">
        <f t="shared" si="22"/>
        <v>2418.0640000000003</v>
      </c>
      <c r="O79" s="16">
        <v>45716</v>
      </c>
      <c r="P79" s="34" t="s">
        <v>137</v>
      </c>
      <c r="Q79" s="13" t="s">
        <v>138</v>
      </c>
      <c r="R79" s="13"/>
      <c r="S79" s="13"/>
      <c r="T79" s="13"/>
      <c r="U79" s="13"/>
    </row>
    <row r="80" spans="1:21" ht="37.200000000000003" customHeight="1" x14ac:dyDescent="0.3">
      <c r="A80" s="13" t="s">
        <v>8</v>
      </c>
      <c r="B80" s="15">
        <v>108</v>
      </c>
      <c r="C80" s="13" t="s">
        <v>294</v>
      </c>
      <c r="D80" s="13" t="s">
        <v>364</v>
      </c>
      <c r="E80" s="13" t="str">
        <f t="shared" si="16"/>
        <v>CM-0108-2025</v>
      </c>
      <c r="F80" s="13">
        <v>505285</v>
      </c>
      <c r="G80" s="13">
        <v>210024483</v>
      </c>
      <c r="H80" s="15">
        <v>3200029769</v>
      </c>
      <c r="I80" s="16">
        <v>45713</v>
      </c>
      <c r="J80" s="14">
        <v>1</v>
      </c>
      <c r="K80" s="7">
        <v>617.28</v>
      </c>
      <c r="L80" s="18">
        <v>0.21</v>
      </c>
      <c r="M80" s="18">
        <f t="shared" si="21"/>
        <v>129.62879999999998</v>
      </c>
      <c r="N80" s="19">
        <f t="shared" si="22"/>
        <v>746.90879999999993</v>
      </c>
      <c r="O80" s="16">
        <v>45722</v>
      </c>
      <c r="P80" s="34" t="s">
        <v>65</v>
      </c>
      <c r="Q80" s="13" t="s">
        <v>223</v>
      </c>
      <c r="R80" s="13"/>
      <c r="S80" s="13"/>
      <c r="T80" s="13"/>
      <c r="U80" s="13"/>
    </row>
    <row r="81" spans="1:21" ht="37.200000000000003" customHeight="1" x14ac:dyDescent="0.3">
      <c r="A81" s="13" t="s">
        <v>8</v>
      </c>
      <c r="B81" s="15">
        <v>109</v>
      </c>
      <c r="C81" s="13" t="s">
        <v>352</v>
      </c>
      <c r="D81" s="13" t="s">
        <v>364</v>
      </c>
      <c r="E81" s="13" t="str">
        <f t="shared" si="16"/>
        <v>CM-0109-2025</v>
      </c>
      <c r="F81" s="13">
        <v>504485</v>
      </c>
      <c r="G81" s="13">
        <v>210024486</v>
      </c>
      <c r="H81" s="15">
        <v>3200029768</v>
      </c>
      <c r="I81" s="16">
        <v>45713</v>
      </c>
      <c r="J81" s="14">
        <v>1</v>
      </c>
      <c r="K81" s="7">
        <v>250</v>
      </c>
      <c r="L81" s="18">
        <v>0.21</v>
      </c>
      <c r="M81" s="18">
        <f t="shared" si="21"/>
        <v>52.5</v>
      </c>
      <c r="N81" s="19">
        <f t="shared" si="22"/>
        <v>302.5</v>
      </c>
      <c r="O81" s="16">
        <v>45716</v>
      </c>
      <c r="P81" s="34" t="s">
        <v>139</v>
      </c>
      <c r="Q81" s="21" t="s">
        <v>223</v>
      </c>
      <c r="R81" s="13"/>
      <c r="S81" s="13"/>
      <c r="T81" s="13"/>
      <c r="U81" s="13"/>
    </row>
    <row r="82" spans="1:21" ht="37.200000000000003" customHeight="1" x14ac:dyDescent="0.3">
      <c r="A82" s="13" t="s">
        <v>8</v>
      </c>
      <c r="B82" s="15">
        <v>110</v>
      </c>
      <c r="C82" s="13" t="s">
        <v>353</v>
      </c>
      <c r="D82" s="13" t="s">
        <v>364</v>
      </c>
      <c r="E82" s="13" t="str">
        <f t="shared" si="16"/>
        <v>CM-0110-2025</v>
      </c>
      <c r="F82" s="13">
        <v>503435</v>
      </c>
      <c r="G82" s="13">
        <v>210024487</v>
      </c>
      <c r="H82" s="15">
        <v>3200029776</v>
      </c>
      <c r="I82" s="16">
        <v>45713</v>
      </c>
      <c r="J82" s="14">
        <v>3</v>
      </c>
      <c r="K82" s="7">
        <v>203.5</v>
      </c>
      <c r="L82" s="18">
        <v>0.21</v>
      </c>
      <c r="M82" s="18">
        <f t="shared" si="21"/>
        <v>42.734999999999999</v>
      </c>
      <c r="N82" s="19">
        <f t="shared" si="22"/>
        <v>246.23500000000001</v>
      </c>
      <c r="O82" s="16">
        <v>45719</v>
      </c>
      <c r="P82" s="34" t="s">
        <v>140</v>
      </c>
      <c r="Q82" s="13" t="s">
        <v>141</v>
      </c>
      <c r="R82" s="13"/>
      <c r="S82" s="13"/>
      <c r="T82" s="13"/>
      <c r="U82" s="13"/>
    </row>
    <row r="83" spans="1:21" ht="37.200000000000003" customHeight="1" x14ac:dyDescent="0.3">
      <c r="A83" s="13" t="s">
        <v>8</v>
      </c>
      <c r="B83" s="15">
        <v>111</v>
      </c>
      <c r="C83" s="13" t="s">
        <v>295</v>
      </c>
      <c r="D83" s="13" t="s">
        <v>365</v>
      </c>
      <c r="E83" s="13" t="str">
        <f t="shared" si="16"/>
        <v>CM-0111-2025</v>
      </c>
      <c r="F83" s="13">
        <v>505523</v>
      </c>
      <c r="G83" s="13">
        <v>210024494</v>
      </c>
      <c r="H83" s="15">
        <v>3200029766</v>
      </c>
      <c r="I83" s="16">
        <v>45744</v>
      </c>
      <c r="J83" s="14">
        <v>3</v>
      </c>
      <c r="K83" s="7">
        <v>2820</v>
      </c>
      <c r="L83" s="18">
        <v>0.21</v>
      </c>
      <c r="M83" s="18">
        <f t="shared" si="21"/>
        <v>592.19999999999993</v>
      </c>
      <c r="N83" s="19">
        <f t="shared" si="22"/>
        <v>3412.2</v>
      </c>
      <c r="O83" s="16" t="s">
        <v>154</v>
      </c>
      <c r="P83" s="34" t="s">
        <v>194</v>
      </c>
      <c r="Q83" s="13" t="s">
        <v>142</v>
      </c>
      <c r="R83" s="13"/>
      <c r="S83" s="13"/>
      <c r="T83" s="13"/>
      <c r="U83" s="13"/>
    </row>
    <row r="84" spans="1:21" ht="37.200000000000003" customHeight="1" x14ac:dyDescent="0.3">
      <c r="A84" s="13" t="s">
        <v>8</v>
      </c>
      <c r="B84" s="15">
        <v>112</v>
      </c>
      <c r="C84" s="13" t="s">
        <v>296</v>
      </c>
      <c r="D84" s="13" t="s">
        <v>364</v>
      </c>
      <c r="E84" s="13" t="str">
        <f t="shared" si="16"/>
        <v>CM-0112-2025</v>
      </c>
      <c r="F84" s="13">
        <v>504114</v>
      </c>
      <c r="G84" s="13">
        <v>210024495</v>
      </c>
      <c r="H84" s="15">
        <v>3200029765</v>
      </c>
      <c r="I84" s="16">
        <v>45713</v>
      </c>
      <c r="J84" s="14">
        <v>3</v>
      </c>
      <c r="K84" s="7">
        <v>1413</v>
      </c>
      <c r="L84" s="18">
        <v>0.21</v>
      </c>
      <c r="M84" s="18">
        <f t="shared" si="17"/>
        <v>296.72999999999996</v>
      </c>
      <c r="N84" s="19">
        <f t="shared" ref="N84:N118" si="23">K84+M84</f>
        <v>1709.73</v>
      </c>
      <c r="O84" s="16" t="s">
        <v>145</v>
      </c>
      <c r="P84" s="34" t="s">
        <v>143</v>
      </c>
      <c r="Q84" s="13" t="s">
        <v>144</v>
      </c>
      <c r="R84" s="13"/>
      <c r="S84" s="13"/>
      <c r="T84" s="13"/>
      <c r="U84" s="13"/>
    </row>
    <row r="85" spans="1:21" ht="37.200000000000003" customHeight="1" x14ac:dyDescent="0.3">
      <c r="A85" s="13" t="s">
        <v>8</v>
      </c>
      <c r="B85" s="15">
        <v>113</v>
      </c>
      <c r="C85" s="13" t="s">
        <v>297</v>
      </c>
      <c r="D85" s="13" t="s">
        <v>364</v>
      </c>
      <c r="E85" s="13" t="str">
        <f t="shared" si="16"/>
        <v>CM-0113-2025</v>
      </c>
      <c r="F85" s="13">
        <v>505517</v>
      </c>
      <c r="G85" s="13">
        <v>210024496</v>
      </c>
      <c r="H85" s="15">
        <v>3200029777</v>
      </c>
      <c r="I85" s="16">
        <v>45713</v>
      </c>
      <c r="J85" s="14">
        <v>3</v>
      </c>
      <c r="K85" s="7">
        <v>207.26</v>
      </c>
      <c r="L85" s="18">
        <v>0.21</v>
      </c>
      <c r="M85" s="18">
        <v>20.72</v>
      </c>
      <c r="N85" s="19">
        <f t="shared" si="23"/>
        <v>227.98</v>
      </c>
      <c r="O85" s="16" t="s">
        <v>195</v>
      </c>
      <c r="P85" s="34" t="s">
        <v>146</v>
      </c>
      <c r="Q85" s="13" t="s">
        <v>152</v>
      </c>
      <c r="R85" s="13"/>
      <c r="S85" s="13"/>
      <c r="T85" s="13"/>
      <c r="U85" s="13"/>
    </row>
    <row r="86" spans="1:21" ht="37.200000000000003" customHeight="1" x14ac:dyDescent="0.3">
      <c r="A86" s="13" t="s">
        <v>8</v>
      </c>
      <c r="B86" s="15">
        <v>114</v>
      </c>
      <c r="C86" s="13" t="s">
        <v>298</v>
      </c>
      <c r="D86" s="13" t="s">
        <v>365</v>
      </c>
      <c r="E86" s="13" t="str">
        <f t="shared" si="16"/>
        <v>CM-0114-2025</v>
      </c>
      <c r="F86" s="13">
        <v>505418</v>
      </c>
      <c r="G86" s="13">
        <v>210024497</v>
      </c>
      <c r="H86" s="15">
        <v>3200029764</v>
      </c>
      <c r="I86" s="16">
        <v>45713</v>
      </c>
      <c r="J86" s="14">
        <v>1</v>
      </c>
      <c r="K86" s="7">
        <v>1200</v>
      </c>
      <c r="L86" s="18">
        <v>0.21</v>
      </c>
      <c r="M86" s="18">
        <f t="shared" si="17"/>
        <v>252</v>
      </c>
      <c r="N86" s="19">
        <f t="shared" si="23"/>
        <v>1452</v>
      </c>
      <c r="O86" s="16">
        <v>45716</v>
      </c>
      <c r="P86" s="34" t="s">
        <v>147</v>
      </c>
      <c r="Q86" s="21" t="s">
        <v>148</v>
      </c>
      <c r="R86" s="13"/>
      <c r="S86" s="13"/>
      <c r="T86" s="13"/>
      <c r="U86" s="13"/>
    </row>
    <row r="87" spans="1:21" ht="37.200000000000003" customHeight="1" x14ac:dyDescent="0.3">
      <c r="A87" s="13" t="s">
        <v>8</v>
      </c>
      <c r="B87" s="15">
        <v>115</v>
      </c>
      <c r="C87" s="13" t="s">
        <v>354</v>
      </c>
      <c r="D87" s="13" t="s">
        <v>364</v>
      </c>
      <c r="E87" s="13" t="str">
        <f t="shared" si="16"/>
        <v>CM-0115-2025</v>
      </c>
      <c r="F87" s="13">
        <v>505513</v>
      </c>
      <c r="G87" s="13">
        <v>210024502</v>
      </c>
      <c r="H87" s="15">
        <v>3200029778</v>
      </c>
      <c r="I87" s="16">
        <v>45713</v>
      </c>
      <c r="J87" s="14">
        <v>1</v>
      </c>
      <c r="K87" s="7">
        <v>995.32</v>
      </c>
      <c r="L87" s="18">
        <v>0.21</v>
      </c>
      <c r="M87" s="18">
        <v>170.62</v>
      </c>
      <c r="N87" s="19">
        <f t="shared" si="23"/>
        <v>1165.94</v>
      </c>
      <c r="O87" s="16">
        <v>45726</v>
      </c>
      <c r="P87" s="34" t="s">
        <v>149</v>
      </c>
      <c r="Q87" s="13" t="s">
        <v>150</v>
      </c>
      <c r="R87" s="13"/>
      <c r="S87" s="13"/>
      <c r="T87" s="13"/>
      <c r="U87" s="13"/>
    </row>
    <row r="88" spans="1:21" ht="37.200000000000003" customHeight="1" x14ac:dyDescent="0.3">
      <c r="A88" s="13" t="s">
        <v>8</v>
      </c>
      <c r="B88" s="15">
        <v>116</v>
      </c>
      <c r="C88" s="13" t="s">
        <v>355</v>
      </c>
      <c r="D88" s="13" t="s">
        <v>364</v>
      </c>
      <c r="E88" s="13" t="str">
        <f t="shared" si="16"/>
        <v>CM-0116-2025</v>
      </c>
      <c r="F88" s="13">
        <v>504905</v>
      </c>
      <c r="G88" s="13">
        <v>210024503</v>
      </c>
      <c r="H88" s="15">
        <v>3200029779</v>
      </c>
      <c r="I88" s="16">
        <v>45713</v>
      </c>
      <c r="J88" s="14">
        <v>3</v>
      </c>
      <c r="K88" s="7">
        <v>1200</v>
      </c>
      <c r="L88" s="18">
        <v>0.21</v>
      </c>
      <c r="M88" s="18">
        <f t="shared" si="17"/>
        <v>252</v>
      </c>
      <c r="N88" s="19">
        <f t="shared" si="23"/>
        <v>1452</v>
      </c>
      <c r="O88" s="16">
        <v>45723</v>
      </c>
      <c r="P88" s="34" t="s">
        <v>151</v>
      </c>
      <c r="Q88" s="13" t="s">
        <v>153</v>
      </c>
      <c r="R88" s="13"/>
      <c r="S88" s="13"/>
      <c r="T88" s="13"/>
      <c r="U88" s="13"/>
    </row>
    <row r="89" spans="1:21" ht="37.200000000000003" customHeight="1" x14ac:dyDescent="0.3">
      <c r="A89" s="13" t="s">
        <v>8</v>
      </c>
      <c r="B89" s="15">
        <v>117</v>
      </c>
      <c r="C89" s="13" t="s">
        <v>299</v>
      </c>
      <c r="D89" s="13" t="s">
        <v>365</v>
      </c>
      <c r="E89" s="13" t="str">
        <f t="shared" si="16"/>
        <v>CM-0117-2025</v>
      </c>
      <c r="F89" s="13">
        <v>503634</v>
      </c>
      <c r="G89" s="13">
        <v>210024504</v>
      </c>
      <c r="H89" s="15">
        <v>3200029763</v>
      </c>
      <c r="I89" s="16">
        <v>45713</v>
      </c>
      <c r="J89" s="14">
        <v>1</v>
      </c>
      <c r="K89" s="7">
        <v>66.62</v>
      </c>
      <c r="L89" s="18">
        <v>0.21</v>
      </c>
      <c r="M89" s="18">
        <f t="shared" si="17"/>
        <v>13.9902</v>
      </c>
      <c r="N89" s="19">
        <f t="shared" si="23"/>
        <v>80.610200000000006</v>
      </c>
      <c r="O89" s="16">
        <v>45686</v>
      </c>
      <c r="P89" s="34" t="s">
        <v>88</v>
      </c>
      <c r="Q89" s="13" t="s">
        <v>89</v>
      </c>
      <c r="R89" s="13"/>
      <c r="S89" s="13"/>
      <c r="T89" s="13"/>
      <c r="U89" s="13"/>
    </row>
    <row r="90" spans="1:21" ht="37.200000000000003" customHeight="1" x14ac:dyDescent="0.3">
      <c r="A90" s="13" t="s">
        <v>8</v>
      </c>
      <c r="B90" s="15">
        <v>118</v>
      </c>
      <c r="C90" s="13" t="s">
        <v>300</v>
      </c>
      <c r="D90" s="13" t="s">
        <v>365</v>
      </c>
      <c r="E90" s="13" t="str">
        <f t="shared" si="16"/>
        <v>CM-0118-2025</v>
      </c>
      <c r="F90" s="13">
        <v>503634</v>
      </c>
      <c r="G90" s="13">
        <v>210024505</v>
      </c>
      <c r="H90" s="13">
        <v>3200029762</v>
      </c>
      <c r="I90" s="16">
        <v>45713</v>
      </c>
      <c r="J90" s="14">
        <v>2</v>
      </c>
      <c r="K90" s="7">
        <v>786.7</v>
      </c>
      <c r="L90" s="18">
        <v>0.21</v>
      </c>
      <c r="M90" s="18">
        <f t="shared" si="17"/>
        <v>165.20699999999999</v>
      </c>
      <c r="N90" s="19">
        <f t="shared" si="23"/>
        <v>951.90700000000004</v>
      </c>
      <c r="O90" s="16">
        <v>45747</v>
      </c>
      <c r="P90" s="34" t="s">
        <v>88</v>
      </c>
      <c r="Q90" s="13" t="s">
        <v>89</v>
      </c>
      <c r="R90" s="13"/>
      <c r="S90" s="13"/>
      <c r="T90" s="13"/>
      <c r="U90" s="13"/>
    </row>
    <row r="91" spans="1:21" ht="37.200000000000003" customHeight="1" x14ac:dyDescent="0.3">
      <c r="A91" s="13" t="s">
        <v>8</v>
      </c>
      <c r="B91" s="15">
        <v>123</v>
      </c>
      <c r="C91" s="13" t="s">
        <v>301</v>
      </c>
      <c r="D91" s="13" t="s">
        <v>364</v>
      </c>
      <c r="E91" s="13" t="str">
        <f t="shared" si="16"/>
        <v>CM-0123-2025</v>
      </c>
      <c r="F91" s="13">
        <v>500718</v>
      </c>
      <c r="G91" s="13">
        <v>210024500</v>
      </c>
      <c r="H91" s="15">
        <v>3200029800</v>
      </c>
      <c r="I91" s="16">
        <v>45722</v>
      </c>
      <c r="J91" s="14">
        <v>3</v>
      </c>
      <c r="K91" s="7">
        <v>87.38</v>
      </c>
      <c r="L91" s="18">
        <v>0.21</v>
      </c>
      <c r="M91" s="18">
        <f t="shared" si="17"/>
        <v>18.349799999999998</v>
      </c>
      <c r="N91" s="19">
        <f t="shared" si="23"/>
        <v>105.7298</v>
      </c>
      <c r="O91" s="16">
        <v>45723</v>
      </c>
      <c r="P91" s="34" t="s">
        <v>157</v>
      </c>
      <c r="Q91" s="13" t="s">
        <v>158</v>
      </c>
      <c r="R91" s="13"/>
      <c r="S91" s="13"/>
      <c r="T91" s="13"/>
      <c r="U91" s="13"/>
    </row>
    <row r="92" spans="1:21" ht="37.200000000000003" customHeight="1" x14ac:dyDescent="0.3">
      <c r="A92" s="13" t="s">
        <v>8</v>
      </c>
      <c r="B92" s="15">
        <v>124</v>
      </c>
      <c r="C92" s="13" t="s">
        <v>302</v>
      </c>
      <c r="D92" s="13" t="s">
        <v>364</v>
      </c>
      <c r="E92" s="13" t="str">
        <f t="shared" si="16"/>
        <v>CM-0124-2025</v>
      </c>
      <c r="F92" s="13">
        <v>504304</v>
      </c>
      <c r="G92" s="13">
        <v>210024509</v>
      </c>
      <c r="H92" s="15">
        <v>3200029801</v>
      </c>
      <c r="I92" s="16">
        <v>45722</v>
      </c>
      <c r="J92" s="14">
        <v>3</v>
      </c>
      <c r="K92" s="7">
        <v>504.15</v>
      </c>
      <c r="L92" s="18">
        <v>0.21</v>
      </c>
      <c r="M92" s="18">
        <f t="shared" si="17"/>
        <v>105.8715</v>
      </c>
      <c r="N92" s="19">
        <f t="shared" si="23"/>
        <v>610.02149999999995</v>
      </c>
      <c r="O92" s="16">
        <v>45726</v>
      </c>
      <c r="P92" s="34" t="s">
        <v>159</v>
      </c>
      <c r="Q92" s="13" t="s">
        <v>160</v>
      </c>
      <c r="R92" s="13"/>
      <c r="S92" s="13"/>
      <c r="T92" s="13"/>
      <c r="U92" s="13"/>
    </row>
    <row r="93" spans="1:21" ht="37.200000000000003" customHeight="1" x14ac:dyDescent="0.3">
      <c r="A93" s="13" t="s">
        <v>8</v>
      </c>
      <c r="B93" s="15">
        <v>125</v>
      </c>
      <c r="C93" s="13" t="s">
        <v>303</v>
      </c>
      <c r="D93" s="13" t="s">
        <v>365</v>
      </c>
      <c r="E93" s="13" t="str">
        <f t="shared" si="16"/>
        <v>CM-0125-2025</v>
      </c>
      <c r="F93" s="13">
        <v>505315</v>
      </c>
      <c r="G93" s="13">
        <v>210024463</v>
      </c>
      <c r="H93" s="13">
        <v>3200029799</v>
      </c>
      <c r="I93" s="16">
        <v>45722</v>
      </c>
      <c r="J93" s="14">
        <v>3</v>
      </c>
      <c r="K93" s="7">
        <v>1184.4000000000001</v>
      </c>
      <c r="L93" s="18">
        <v>0.21</v>
      </c>
      <c r="M93" s="18">
        <f t="shared" si="17"/>
        <v>248.72400000000002</v>
      </c>
      <c r="N93" s="19">
        <f t="shared" si="23"/>
        <v>1433.124</v>
      </c>
      <c r="O93" s="15" t="s">
        <v>163</v>
      </c>
      <c r="P93" s="34" t="s">
        <v>161</v>
      </c>
      <c r="Q93" s="13" t="s">
        <v>162</v>
      </c>
      <c r="R93" s="13"/>
      <c r="S93" s="13"/>
      <c r="T93" s="13"/>
      <c r="U93" s="13"/>
    </row>
    <row r="94" spans="1:21" ht="37.200000000000003" customHeight="1" x14ac:dyDescent="0.3">
      <c r="A94" s="13" t="s">
        <v>8</v>
      </c>
      <c r="B94" s="15">
        <v>126</v>
      </c>
      <c r="C94" s="13" t="s">
        <v>304</v>
      </c>
      <c r="D94" s="13" t="s">
        <v>364</v>
      </c>
      <c r="E94" s="13" t="str">
        <f t="shared" si="16"/>
        <v>CM-0126-2025</v>
      </c>
      <c r="F94" s="13">
        <v>505217</v>
      </c>
      <c r="G94" s="13">
        <v>210024521</v>
      </c>
      <c r="H94" s="15">
        <v>3200029798</v>
      </c>
      <c r="I94" s="16">
        <v>45722</v>
      </c>
      <c r="J94" s="14">
        <v>1</v>
      </c>
      <c r="K94" s="7">
        <v>675</v>
      </c>
      <c r="L94" s="18">
        <v>0.21</v>
      </c>
      <c r="M94" s="18">
        <f t="shared" si="17"/>
        <v>141.75</v>
      </c>
      <c r="N94" s="19">
        <f t="shared" si="23"/>
        <v>816.75</v>
      </c>
      <c r="O94" s="16">
        <v>45744</v>
      </c>
      <c r="P94" s="34" t="s">
        <v>64</v>
      </c>
      <c r="Q94" s="13" t="s">
        <v>79</v>
      </c>
      <c r="R94" s="13"/>
      <c r="S94" s="13"/>
      <c r="T94" s="13"/>
      <c r="U94" s="13"/>
    </row>
    <row r="95" spans="1:21" ht="37.200000000000003" customHeight="1" x14ac:dyDescent="0.3">
      <c r="A95" s="13" t="s">
        <v>8</v>
      </c>
      <c r="B95" s="15">
        <v>127</v>
      </c>
      <c r="C95" s="13" t="s">
        <v>305</v>
      </c>
      <c r="D95" s="13" t="s">
        <v>364</v>
      </c>
      <c r="E95" s="13" t="str">
        <f t="shared" si="16"/>
        <v>CM-0127-2025</v>
      </c>
      <c r="F95" s="13">
        <v>504885</v>
      </c>
      <c r="G95" s="13">
        <v>210024517</v>
      </c>
      <c r="H95" s="15">
        <v>3200029806</v>
      </c>
      <c r="I95" s="16">
        <v>45722</v>
      </c>
      <c r="J95" s="14">
        <v>1</v>
      </c>
      <c r="K95" s="7">
        <v>1550</v>
      </c>
      <c r="L95" s="18">
        <v>0.21</v>
      </c>
      <c r="M95" s="18">
        <f t="shared" si="17"/>
        <v>325.5</v>
      </c>
      <c r="N95" s="19">
        <f t="shared" si="23"/>
        <v>1875.5</v>
      </c>
      <c r="O95" s="16">
        <v>45729</v>
      </c>
      <c r="P95" s="34" t="s">
        <v>164</v>
      </c>
      <c r="Q95" s="13" t="s">
        <v>223</v>
      </c>
      <c r="R95" s="13"/>
      <c r="S95" s="13"/>
      <c r="T95" s="13"/>
      <c r="U95" s="13"/>
    </row>
    <row r="96" spans="1:21" ht="37.200000000000003" customHeight="1" x14ac:dyDescent="0.3">
      <c r="A96" s="13" t="s">
        <v>8</v>
      </c>
      <c r="B96" s="15">
        <v>128</v>
      </c>
      <c r="C96" s="13" t="s">
        <v>356</v>
      </c>
      <c r="D96" s="13" t="s">
        <v>364</v>
      </c>
      <c r="E96" s="13" t="str">
        <f t="shared" si="16"/>
        <v>CM-0128-2025</v>
      </c>
      <c r="F96" s="13">
        <v>501380</v>
      </c>
      <c r="G96" s="13">
        <v>210024522</v>
      </c>
      <c r="H96" s="15">
        <v>3200029805</v>
      </c>
      <c r="I96" s="16">
        <v>45722</v>
      </c>
      <c r="J96" s="14">
        <v>3</v>
      </c>
      <c r="K96" s="7">
        <v>1033.3900000000001</v>
      </c>
      <c r="L96" s="18">
        <v>0.21</v>
      </c>
      <c r="M96" s="18">
        <f t="shared" si="17"/>
        <v>217.01190000000003</v>
      </c>
      <c r="N96" s="19">
        <f t="shared" si="23"/>
        <v>1250.4019000000001</v>
      </c>
      <c r="O96" s="16">
        <v>45733</v>
      </c>
      <c r="P96" s="34" t="s">
        <v>67</v>
      </c>
      <c r="Q96" s="13" t="s">
        <v>68</v>
      </c>
      <c r="R96" s="13"/>
      <c r="S96" s="13"/>
      <c r="T96" s="13"/>
      <c r="U96" s="13"/>
    </row>
    <row r="97" spans="1:21" ht="42.6" customHeight="1" x14ac:dyDescent="0.3">
      <c r="A97" s="13" t="s">
        <v>8</v>
      </c>
      <c r="B97" s="15">
        <v>129</v>
      </c>
      <c r="C97" s="13" t="s">
        <v>306</v>
      </c>
      <c r="D97" s="13" t="s">
        <v>364</v>
      </c>
      <c r="E97" s="13" t="str">
        <f t="shared" si="16"/>
        <v>CM-0129-2025</v>
      </c>
      <c r="F97" s="13">
        <v>505496</v>
      </c>
      <c r="G97" s="13">
        <v>210024523</v>
      </c>
      <c r="H97" s="13">
        <v>3200029804</v>
      </c>
      <c r="I97" s="16">
        <v>45722</v>
      </c>
      <c r="J97" s="14">
        <v>3</v>
      </c>
      <c r="K97" s="7">
        <v>643.46</v>
      </c>
      <c r="L97" s="18">
        <v>0.21</v>
      </c>
      <c r="M97" s="18">
        <f t="shared" ref="M97:M129" si="24">K97*L97</f>
        <v>135.1266</v>
      </c>
      <c r="N97" s="19">
        <f t="shared" si="23"/>
        <v>778.58660000000009</v>
      </c>
      <c r="O97" s="16">
        <v>45733</v>
      </c>
      <c r="P97" s="13" t="s">
        <v>63</v>
      </c>
      <c r="Q97" s="13" t="s">
        <v>62</v>
      </c>
      <c r="R97" s="13"/>
      <c r="S97" s="13"/>
      <c r="T97" s="13"/>
      <c r="U97" s="13"/>
    </row>
    <row r="98" spans="1:21" ht="37.200000000000003" customHeight="1" x14ac:dyDescent="0.3">
      <c r="A98" s="13" t="s">
        <v>8</v>
      </c>
      <c r="B98" s="15">
        <v>130</v>
      </c>
      <c r="C98" s="13" t="s">
        <v>307</v>
      </c>
      <c r="D98" s="13" t="s">
        <v>365</v>
      </c>
      <c r="E98" s="13" t="str">
        <f t="shared" ref="E98:E129" si="25">_xlfn.CONCAT("CM","-",0,B98,"-",2025)</f>
        <v>CM-0130-2025</v>
      </c>
      <c r="F98" s="13">
        <v>505130</v>
      </c>
      <c r="G98" s="13">
        <v>210024528</v>
      </c>
      <c r="H98" s="15">
        <v>3200029802</v>
      </c>
      <c r="I98" s="16">
        <v>45722</v>
      </c>
      <c r="J98" s="14">
        <v>1</v>
      </c>
      <c r="K98" s="7">
        <v>2826</v>
      </c>
      <c r="L98" s="18">
        <v>0.21</v>
      </c>
      <c r="M98" s="18">
        <f t="shared" si="24"/>
        <v>593.45999999999992</v>
      </c>
      <c r="N98" s="19">
        <f t="shared" si="23"/>
        <v>3419.46</v>
      </c>
      <c r="O98" s="16" t="s">
        <v>170</v>
      </c>
      <c r="P98" s="13" t="s">
        <v>13</v>
      </c>
      <c r="Q98" s="13" t="s">
        <v>12</v>
      </c>
      <c r="R98" s="13"/>
      <c r="S98" s="13"/>
      <c r="T98" s="13"/>
      <c r="U98" s="13"/>
    </row>
    <row r="99" spans="1:21" ht="37.200000000000003" customHeight="1" x14ac:dyDescent="0.3">
      <c r="A99" s="13" t="s">
        <v>8</v>
      </c>
      <c r="B99" s="15">
        <v>131</v>
      </c>
      <c r="C99" s="13" t="s">
        <v>308</v>
      </c>
      <c r="D99" s="13" t="s">
        <v>364</v>
      </c>
      <c r="E99" s="13" t="str">
        <f t="shared" si="25"/>
        <v>CM-0131-2025</v>
      </c>
      <c r="F99" s="13">
        <v>505054</v>
      </c>
      <c r="G99" s="13">
        <v>210024530</v>
      </c>
      <c r="H99" s="15">
        <v>3200029810</v>
      </c>
      <c r="I99" s="16">
        <v>45722</v>
      </c>
      <c r="J99" s="14">
        <v>1</v>
      </c>
      <c r="K99" s="7">
        <v>1000</v>
      </c>
      <c r="L99" s="18">
        <v>0.21</v>
      </c>
      <c r="M99" s="18">
        <f t="shared" si="24"/>
        <v>210</v>
      </c>
      <c r="N99" s="19">
        <f t="shared" si="23"/>
        <v>1210</v>
      </c>
      <c r="O99" s="16" t="s">
        <v>171</v>
      </c>
      <c r="P99" s="34" t="s">
        <v>58</v>
      </c>
      <c r="Q99" s="13" t="s">
        <v>78</v>
      </c>
      <c r="R99" s="13"/>
      <c r="S99" s="13"/>
      <c r="T99" s="13"/>
      <c r="U99" s="13"/>
    </row>
    <row r="100" spans="1:21" ht="37.200000000000003" customHeight="1" x14ac:dyDescent="0.3">
      <c r="A100" s="13" t="s">
        <v>8</v>
      </c>
      <c r="B100" s="15">
        <v>136</v>
      </c>
      <c r="C100" s="17" t="s">
        <v>309</v>
      </c>
      <c r="D100" s="13" t="s">
        <v>365</v>
      </c>
      <c r="E100" s="13" t="str">
        <f t="shared" si="25"/>
        <v>CM-0136-2025</v>
      </c>
      <c r="F100" s="13">
        <v>505479</v>
      </c>
      <c r="G100" s="13">
        <v>210024464</v>
      </c>
      <c r="H100" s="15">
        <v>3200029817</v>
      </c>
      <c r="I100" s="16">
        <v>45727</v>
      </c>
      <c r="J100" s="14"/>
      <c r="K100" s="7">
        <v>1300</v>
      </c>
      <c r="L100" s="18">
        <v>0.21</v>
      </c>
      <c r="M100" s="18">
        <f t="shared" si="24"/>
        <v>273</v>
      </c>
      <c r="N100" s="19">
        <f t="shared" si="23"/>
        <v>1573</v>
      </c>
      <c r="O100" s="16" t="s">
        <v>166</v>
      </c>
      <c r="P100" s="34" t="s">
        <v>165</v>
      </c>
      <c r="Q100" s="13" t="s">
        <v>168</v>
      </c>
      <c r="R100" s="13"/>
      <c r="S100" s="13"/>
      <c r="T100" s="13"/>
      <c r="U100" s="13"/>
    </row>
    <row r="101" spans="1:21" ht="37.200000000000003" customHeight="1" x14ac:dyDescent="0.3">
      <c r="A101" s="13" t="s">
        <v>8</v>
      </c>
      <c r="B101" s="15">
        <v>138</v>
      </c>
      <c r="C101" s="13" t="s">
        <v>310</v>
      </c>
      <c r="D101" s="13" t="s">
        <v>364</v>
      </c>
      <c r="E101" s="13" t="str">
        <f t="shared" si="25"/>
        <v>CM-0138-2025</v>
      </c>
      <c r="F101" s="13">
        <v>501508</v>
      </c>
      <c r="G101" s="13">
        <v>210024529</v>
      </c>
      <c r="H101" s="15">
        <v>3200029819</v>
      </c>
      <c r="I101" s="16">
        <v>45726</v>
      </c>
      <c r="J101" s="14">
        <v>3</v>
      </c>
      <c r="K101" s="7">
        <v>446.05</v>
      </c>
      <c r="L101" s="18">
        <v>0.21</v>
      </c>
      <c r="M101" s="18">
        <f t="shared" si="24"/>
        <v>93.670500000000004</v>
      </c>
      <c r="N101" s="19">
        <f t="shared" si="23"/>
        <v>539.72050000000002</v>
      </c>
      <c r="O101" s="16"/>
      <c r="P101" s="34" t="s">
        <v>167</v>
      </c>
      <c r="Q101" s="13" t="s">
        <v>169</v>
      </c>
      <c r="R101" s="13"/>
      <c r="S101" s="13"/>
      <c r="T101" s="13"/>
      <c r="U101" s="13"/>
    </row>
    <row r="102" spans="1:21" ht="37.200000000000003" customHeight="1" x14ac:dyDescent="0.3">
      <c r="A102" s="13" t="s">
        <v>8</v>
      </c>
      <c r="B102" s="15">
        <v>140</v>
      </c>
      <c r="C102" s="13" t="s">
        <v>311</v>
      </c>
      <c r="D102" s="13" t="s">
        <v>364</v>
      </c>
      <c r="E102" s="13" t="str">
        <f t="shared" si="25"/>
        <v>CM-0140-2025</v>
      </c>
      <c r="F102" s="17">
        <v>505510</v>
      </c>
      <c r="G102" s="13">
        <v>210024533</v>
      </c>
      <c r="H102" s="15">
        <v>3200029827</v>
      </c>
      <c r="I102" s="16">
        <v>45729</v>
      </c>
      <c r="J102" s="14">
        <v>1</v>
      </c>
      <c r="K102" s="7">
        <v>403.97</v>
      </c>
      <c r="L102" s="18">
        <v>0.21</v>
      </c>
      <c r="M102" s="18">
        <f>K102*L102</f>
        <v>84.833700000000007</v>
      </c>
      <c r="N102" s="19">
        <f>K102+M102</f>
        <v>488.80370000000005</v>
      </c>
      <c r="O102" s="16">
        <v>45747</v>
      </c>
      <c r="P102" s="17" t="s">
        <v>172</v>
      </c>
      <c r="Q102" s="13" t="s">
        <v>173</v>
      </c>
      <c r="R102" s="13"/>
      <c r="S102" s="13"/>
      <c r="T102" s="13"/>
      <c r="U102" s="13"/>
    </row>
    <row r="103" spans="1:21" ht="37.200000000000003" customHeight="1" x14ac:dyDescent="0.3">
      <c r="A103" s="13" t="s">
        <v>8</v>
      </c>
      <c r="B103" s="15">
        <v>141</v>
      </c>
      <c r="C103" s="13" t="s">
        <v>312</v>
      </c>
      <c r="D103" s="13" t="s">
        <v>364</v>
      </c>
      <c r="E103" s="13" t="str">
        <f t="shared" si="25"/>
        <v>CM-0141-2025</v>
      </c>
      <c r="F103" s="13">
        <v>505471</v>
      </c>
      <c r="G103" s="13">
        <v>210024541</v>
      </c>
      <c r="H103" s="15">
        <v>3200029822</v>
      </c>
      <c r="I103" s="16">
        <v>45727</v>
      </c>
      <c r="J103" s="14">
        <v>3</v>
      </c>
      <c r="K103" s="7">
        <v>39.69</v>
      </c>
      <c r="L103" s="18">
        <v>0.21</v>
      </c>
      <c r="M103" s="18">
        <f t="shared" si="24"/>
        <v>8.3348999999999993</v>
      </c>
      <c r="N103" s="19">
        <f t="shared" si="23"/>
        <v>48.024899999999995</v>
      </c>
      <c r="O103" s="16">
        <v>45733</v>
      </c>
      <c r="P103" s="34" t="s">
        <v>51</v>
      </c>
      <c r="Q103" s="13" t="s">
        <v>182</v>
      </c>
      <c r="R103" s="13"/>
      <c r="S103" s="13"/>
      <c r="T103" s="13"/>
      <c r="U103" s="13"/>
    </row>
    <row r="104" spans="1:21" ht="37.200000000000003" customHeight="1" x14ac:dyDescent="0.3">
      <c r="A104" s="13" t="s">
        <v>8</v>
      </c>
      <c r="B104" s="15">
        <v>142</v>
      </c>
      <c r="C104" s="13" t="s">
        <v>357</v>
      </c>
      <c r="D104" s="13" t="s">
        <v>364</v>
      </c>
      <c r="E104" s="13" t="str">
        <f t="shared" si="25"/>
        <v>CM-0142-2025</v>
      </c>
      <c r="F104" s="13">
        <v>505471</v>
      </c>
      <c r="G104" s="13">
        <v>210024542</v>
      </c>
      <c r="H104" s="15">
        <v>3200029820</v>
      </c>
      <c r="I104" s="16">
        <v>45726</v>
      </c>
      <c r="J104" s="14">
        <v>3</v>
      </c>
      <c r="K104" s="7">
        <v>180.07</v>
      </c>
      <c r="L104" s="18">
        <v>0.21</v>
      </c>
      <c r="M104" s="18">
        <f>K104*L104</f>
        <v>37.814699999999995</v>
      </c>
      <c r="N104" s="19">
        <f>K104+M104</f>
        <v>217.88469999999998</v>
      </c>
      <c r="O104" s="16">
        <v>45730</v>
      </c>
      <c r="P104" s="34" t="s">
        <v>51</v>
      </c>
      <c r="Q104" s="13" t="s">
        <v>182</v>
      </c>
      <c r="R104" s="13"/>
      <c r="S104" s="13"/>
      <c r="T104" s="13"/>
      <c r="U104" s="13"/>
    </row>
    <row r="105" spans="1:21" ht="37.200000000000003" customHeight="1" x14ac:dyDescent="0.3">
      <c r="A105" s="13" t="s">
        <v>8</v>
      </c>
      <c r="B105" s="15">
        <v>143</v>
      </c>
      <c r="C105" s="13" t="s">
        <v>313</v>
      </c>
      <c r="D105" s="13" t="s">
        <v>364</v>
      </c>
      <c r="E105" s="13" t="str">
        <f t="shared" si="25"/>
        <v>CM-0143-2025</v>
      </c>
      <c r="F105" s="13">
        <v>500845</v>
      </c>
      <c r="G105" s="13">
        <v>210024543</v>
      </c>
      <c r="H105" s="15">
        <v>3200029826</v>
      </c>
      <c r="I105" s="16">
        <v>45729</v>
      </c>
      <c r="J105" s="14">
        <v>3</v>
      </c>
      <c r="K105" s="7">
        <v>486.79</v>
      </c>
      <c r="L105" s="18">
        <v>0.21</v>
      </c>
      <c r="M105" s="18">
        <f t="shared" si="24"/>
        <v>102.2259</v>
      </c>
      <c r="N105" s="19">
        <f t="shared" si="23"/>
        <v>589.01589999999999</v>
      </c>
      <c r="O105" s="16" t="s">
        <v>174</v>
      </c>
      <c r="P105" s="34" t="s">
        <v>131</v>
      </c>
      <c r="Q105" s="13" t="s">
        <v>132</v>
      </c>
      <c r="R105" s="13"/>
      <c r="S105" s="13"/>
      <c r="T105" s="13"/>
      <c r="U105" s="13"/>
    </row>
    <row r="106" spans="1:21" ht="37.200000000000003" customHeight="1" x14ac:dyDescent="0.3">
      <c r="A106" s="13" t="s">
        <v>8</v>
      </c>
      <c r="B106" s="15">
        <v>144</v>
      </c>
      <c r="C106" s="13" t="s">
        <v>314</v>
      </c>
      <c r="D106" s="13" t="s">
        <v>364</v>
      </c>
      <c r="E106" s="13" t="str">
        <f t="shared" si="25"/>
        <v>CM-0144-2025</v>
      </c>
      <c r="F106" s="13">
        <v>504897</v>
      </c>
      <c r="G106" s="13">
        <v>210024545</v>
      </c>
      <c r="H106" s="15">
        <v>3200029821</v>
      </c>
      <c r="I106" s="16">
        <v>45729</v>
      </c>
      <c r="J106" s="14">
        <v>3</v>
      </c>
      <c r="K106" s="7">
        <v>740</v>
      </c>
      <c r="L106" s="18">
        <v>0.21</v>
      </c>
      <c r="M106" s="18">
        <f t="shared" si="24"/>
        <v>155.4</v>
      </c>
      <c r="N106" s="19">
        <f t="shared" si="23"/>
        <v>895.4</v>
      </c>
      <c r="O106" s="16">
        <v>45741</v>
      </c>
      <c r="P106" s="34" t="s">
        <v>175</v>
      </c>
      <c r="Q106" s="13" t="s">
        <v>176</v>
      </c>
      <c r="R106" s="13"/>
      <c r="S106" s="13"/>
      <c r="T106" s="13"/>
      <c r="U106" s="13"/>
    </row>
    <row r="107" spans="1:21" ht="37.200000000000003" customHeight="1" x14ac:dyDescent="0.3">
      <c r="A107" s="13" t="s">
        <v>8</v>
      </c>
      <c r="B107" s="15">
        <v>145</v>
      </c>
      <c r="C107" s="13" t="s">
        <v>315</v>
      </c>
      <c r="D107" s="13" t="s">
        <v>364</v>
      </c>
      <c r="E107" s="13" t="str">
        <f t="shared" si="25"/>
        <v>CM-0145-2025</v>
      </c>
      <c r="F107" s="13">
        <v>503361</v>
      </c>
      <c r="G107" s="13">
        <v>210024551</v>
      </c>
      <c r="H107" s="15">
        <v>3200029823</v>
      </c>
      <c r="I107" s="16">
        <v>45729</v>
      </c>
      <c r="J107" s="14">
        <v>3</v>
      </c>
      <c r="K107" s="7">
        <v>885.5</v>
      </c>
      <c r="L107" s="18">
        <v>0.21</v>
      </c>
      <c r="M107" s="18">
        <f t="shared" si="24"/>
        <v>185.95499999999998</v>
      </c>
      <c r="N107" s="19">
        <f t="shared" si="23"/>
        <v>1071.4549999999999</v>
      </c>
      <c r="O107" s="16">
        <v>45740</v>
      </c>
      <c r="P107" s="34" t="s">
        <v>177</v>
      </c>
      <c r="Q107" s="13" t="s">
        <v>178</v>
      </c>
      <c r="R107" s="13"/>
      <c r="S107" s="13"/>
      <c r="T107" s="13"/>
      <c r="U107" s="13"/>
    </row>
    <row r="108" spans="1:21" ht="37.200000000000003" customHeight="1" x14ac:dyDescent="0.3">
      <c r="A108" s="13" t="s">
        <v>8</v>
      </c>
      <c r="B108" s="15">
        <v>146</v>
      </c>
      <c r="C108" s="13" t="s">
        <v>316</v>
      </c>
      <c r="D108" s="13" t="s">
        <v>364</v>
      </c>
      <c r="E108" s="13" t="str">
        <f t="shared" si="25"/>
        <v>CM-0146-2025</v>
      </c>
      <c r="F108" s="13">
        <v>502418</v>
      </c>
      <c r="G108" s="13">
        <v>210024547</v>
      </c>
      <c r="H108" s="15">
        <v>3200029825</v>
      </c>
      <c r="I108" s="16">
        <v>45729</v>
      </c>
      <c r="J108" s="14">
        <v>1</v>
      </c>
      <c r="K108" s="7">
        <v>2139.13</v>
      </c>
      <c r="L108" s="18">
        <v>0.21</v>
      </c>
      <c r="M108" s="18">
        <f t="shared" si="24"/>
        <v>449.21730000000002</v>
      </c>
      <c r="N108" s="19">
        <f t="shared" si="23"/>
        <v>2588.3473000000004</v>
      </c>
      <c r="O108" s="16" t="s">
        <v>180</v>
      </c>
      <c r="P108" s="34" t="s">
        <v>179</v>
      </c>
      <c r="Q108" s="13" t="s">
        <v>181</v>
      </c>
      <c r="R108" s="13"/>
      <c r="S108" s="13"/>
      <c r="T108" s="13"/>
      <c r="U108" s="13"/>
    </row>
    <row r="109" spans="1:21" ht="37.200000000000003" customHeight="1" x14ac:dyDescent="0.3">
      <c r="A109" s="13" t="s">
        <v>8</v>
      </c>
      <c r="B109" s="15">
        <v>147</v>
      </c>
      <c r="C109" s="13" t="s">
        <v>317</v>
      </c>
      <c r="D109" s="13" t="s">
        <v>364</v>
      </c>
      <c r="E109" s="13" t="str">
        <f t="shared" si="25"/>
        <v>CM-0147-2025</v>
      </c>
      <c r="F109" s="13">
        <v>500700</v>
      </c>
      <c r="G109" s="13">
        <v>210024549</v>
      </c>
      <c r="H109" s="15">
        <v>3200029824</v>
      </c>
      <c r="I109" s="16">
        <v>45729</v>
      </c>
      <c r="J109" s="14">
        <v>3</v>
      </c>
      <c r="K109" s="7">
        <v>321</v>
      </c>
      <c r="L109" s="18">
        <v>0.21</v>
      </c>
      <c r="M109" s="18">
        <f t="shared" si="24"/>
        <v>67.41</v>
      </c>
      <c r="N109" s="19">
        <f t="shared" si="23"/>
        <v>388.40999999999997</v>
      </c>
      <c r="O109" s="16">
        <v>45747</v>
      </c>
      <c r="P109" s="34" t="s">
        <v>116</v>
      </c>
      <c r="Q109" s="13" t="s">
        <v>117</v>
      </c>
      <c r="R109" s="13"/>
      <c r="S109" s="13"/>
      <c r="T109" s="13"/>
      <c r="U109" s="13"/>
    </row>
    <row r="110" spans="1:21" s="42" customFormat="1" ht="43.2" customHeight="1" x14ac:dyDescent="0.3">
      <c r="A110" s="35" t="s">
        <v>8</v>
      </c>
      <c r="B110" s="36">
        <v>151</v>
      </c>
      <c r="C110" s="35" t="s">
        <v>358</v>
      </c>
      <c r="D110" s="13" t="s">
        <v>365</v>
      </c>
      <c r="E110" s="35" t="str">
        <f t="shared" si="25"/>
        <v>CM-0151-2025</v>
      </c>
      <c r="F110" s="49">
        <v>505109</v>
      </c>
      <c r="G110" s="49">
        <v>230001706</v>
      </c>
      <c r="H110" s="36"/>
      <c r="I110" s="37">
        <v>45720</v>
      </c>
      <c r="J110" s="38">
        <v>1</v>
      </c>
      <c r="K110" s="39">
        <v>4000</v>
      </c>
      <c r="L110" s="40">
        <v>0</v>
      </c>
      <c r="M110" s="40">
        <f t="shared" si="24"/>
        <v>0</v>
      </c>
      <c r="N110" s="41">
        <f t="shared" si="23"/>
        <v>4000</v>
      </c>
      <c r="O110" s="37" t="s">
        <v>184</v>
      </c>
      <c r="P110" s="46" t="s">
        <v>183</v>
      </c>
      <c r="Q110" s="35" t="s">
        <v>223</v>
      </c>
      <c r="R110" s="35"/>
      <c r="S110" s="35"/>
      <c r="T110" s="35"/>
      <c r="U110" s="35"/>
    </row>
    <row r="111" spans="1:21" s="42" customFormat="1" ht="37.200000000000003" customHeight="1" x14ac:dyDescent="0.3">
      <c r="A111" s="35" t="s">
        <v>8</v>
      </c>
      <c r="B111" s="36">
        <v>152</v>
      </c>
      <c r="C111" s="35" t="s">
        <v>359</v>
      </c>
      <c r="D111" s="13" t="s">
        <v>365</v>
      </c>
      <c r="E111" s="35" t="str">
        <f>_xlfn.CONCAT("CM","-",0,B111,"-",2025)</f>
        <v>CM-0152-2025</v>
      </c>
      <c r="F111" s="35">
        <v>505036</v>
      </c>
      <c r="G111" s="35">
        <v>230001704</v>
      </c>
      <c r="H111" s="36"/>
      <c r="I111" s="37">
        <v>45720</v>
      </c>
      <c r="J111" s="38">
        <v>1</v>
      </c>
      <c r="K111" s="39">
        <v>5800</v>
      </c>
      <c r="L111" s="40">
        <v>0</v>
      </c>
      <c r="M111" s="40">
        <f>K111*L111</f>
        <v>0</v>
      </c>
      <c r="N111" s="41">
        <f>K111+M111</f>
        <v>5800</v>
      </c>
      <c r="O111" s="37" t="s">
        <v>184</v>
      </c>
      <c r="P111" s="46" t="s">
        <v>185</v>
      </c>
      <c r="Q111" s="35" t="s">
        <v>223</v>
      </c>
      <c r="R111" s="35"/>
      <c r="S111" s="35"/>
      <c r="T111" s="35"/>
      <c r="U111" s="35"/>
    </row>
    <row r="112" spans="1:21" ht="37.200000000000003" customHeight="1" x14ac:dyDescent="0.3">
      <c r="A112" s="13" t="s">
        <v>8</v>
      </c>
      <c r="B112" s="15">
        <v>153</v>
      </c>
      <c r="C112" s="13" t="s">
        <v>318</v>
      </c>
      <c r="D112" s="13" t="s">
        <v>364</v>
      </c>
      <c r="E112" s="13" t="str">
        <f t="shared" si="25"/>
        <v>CM-0153-2025</v>
      </c>
      <c r="F112" s="13">
        <v>505521</v>
      </c>
      <c r="G112" s="13">
        <v>210024555</v>
      </c>
      <c r="H112" s="15">
        <v>3200029830</v>
      </c>
      <c r="I112" s="16">
        <v>45728</v>
      </c>
      <c r="J112" s="14">
        <v>3</v>
      </c>
      <c r="K112" s="7">
        <v>500</v>
      </c>
      <c r="L112" s="18">
        <v>0.21</v>
      </c>
      <c r="M112" s="18">
        <f t="shared" si="24"/>
        <v>105</v>
      </c>
      <c r="N112" s="19">
        <f t="shared" si="23"/>
        <v>605</v>
      </c>
      <c r="O112" s="16" t="s">
        <v>187</v>
      </c>
      <c r="P112" s="13" t="s">
        <v>188</v>
      </c>
      <c r="Q112" s="13" t="s">
        <v>186</v>
      </c>
      <c r="R112" s="13"/>
      <c r="S112" s="13"/>
      <c r="T112" s="13"/>
      <c r="U112" s="13"/>
    </row>
    <row r="113" spans="1:21" ht="37.200000000000003" customHeight="1" x14ac:dyDescent="0.3">
      <c r="A113" s="13" t="s">
        <v>8</v>
      </c>
      <c r="B113" s="15">
        <v>154</v>
      </c>
      <c r="C113" s="13" t="s">
        <v>360</v>
      </c>
      <c r="D113" s="13" t="s">
        <v>364</v>
      </c>
      <c r="E113" s="13" t="str">
        <f t="shared" si="25"/>
        <v>CM-0154-2025</v>
      </c>
      <c r="F113" s="13">
        <v>505471</v>
      </c>
      <c r="G113" s="13">
        <v>210024558</v>
      </c>
      <c r="H113" s="13">
        <v>3200029834</v>
      </c>
      <c r="I113" s="16">
        <v>45729</v>
      </c>
      <c r="J113" s="14">
        <v>3</v>
      </c>
      <c r="K113" s="7">
        <v>754.05</v>
      </c>
      <c r="L113" s="18">
        <v>0.21</v>
      </c>
      <c r="M113" s="18">
        <f t="shared" si="24"/>
        <v>158.35049999999998</v>
      </c>
      <c r="N113" s="19">
        <f t="shared" si="23"/>
        <v>912.40049999999997</v>
      </c>
      <c r="O113" s="16">
        <v>45733</v>
      </c>
      <c r="P113" s="34" t="s">
        <v>189</v>
      </c>
      <c r="Q113" s="13" t="s">
        <v>182</v>
      </c>
      <c r="R113" s="13"/>
      <c r="S113" s="13"/>
      <c r="T113" s="13"/>
      <c r="U113" s="13"/>
    </row>
    <row r="114" spans="1:21" ht="37.200000000000003" customHeight="1" x14ac:dyDescent="0.3">
      <c r="A114" s="13" t="s">
        <v>8</v>
      </c>
      <c r="B114" s="15">
        <v>155</v>
      </c>
      <c r="C114" s="13" t="s">
        <v>361</v>
      </c>
      <c r="D114" s="13" t="s">
        <v>364</v>
      </c>
      <c r="E114" s="13" t="str">
        <f t="shared" si="25"/>
        <v>CM-0155-2025</v>
      </c>
      <c r="F114" s="13">
        <v>505249</v>
      </c>
      <c r="G114" s="13">
        <v>210024560</v>
      </c>
      <c r="H114" s="15">
        <v>3200029835</v>
      </c>
      <c r="I114" s="16">
        <v>45729</v>
      </c>
      <c r="J114" s="14"/>
      <c r="K114" s="7">
        <v>1513.8</v>
      </c>
      <c r="L114" s="18">
        <v>0.21</v>
      </c>
      <c r="M114" s="18">
        <f t="shared" si="24"/>
        <v>317.89799999999997</v>
      </c>
      <c r="N114" s="19">
        <f t="shared" si="23"/>
        <v>1831.6979999999999</v>
      </c>
      <c r="O114" s="16">
        <v>45741</v>
      </c>
      <c r="P114" s="34" t="s">
        <v>137</v>
      </c>
      <c r="Q114" s="13" t="s">
        <v>138</v>
      </c>
      <c r="R114" s="13"/>
      <c r="S114" s="13"/>
      <c r="T114" s="13"/>
      <c r="U114" s="13"/>
    </row>
    <row r="115" spans="1:21" ht="37.200000000000003" customHeight="1" x14ac:dyDescent="0.3">
      <c r="A115" s="13" t="s">
        <v>8</v>
      </c>
      <c r="B115" s="15">
        <v>159</v>
      </c>
      <c r="C115" s="13" t="s">
        <v>319</v>
      </c>
      <c r="D115" s="13" t="s">
        <v>364</v>
      </c>
      <c r="E115" s="13" t="str">
        <f t="shared" si="25"/>
        <v>CM-0159-2025</v>
      </c>
      <c r="F115" s="13">
        <v>500050</v>
      </c>
      <c r="G115" s="15">
        <v>210024556</v>
      </c>
      <c r="H115" s="15">
        <v>3200029842</v>
      </c>
      <c r="I115" s="16">
        <v>45729</v>
      </c>
      <c r="J115" s="14">
        <v>1</v>
      </c>
      <c r="K115" s="7">
        <v>345.75</v>
      </c>
      <c r="L115" s="18">
        <v>0.21</v>
      </c>
      <c r="M115" s="18">
        <f t="shared" si="24"/>
        <v>72.607500000000002</v>
      </c>
      <c r="N115" s="19">
        <f t="shared" si="23"/>
        <v>418.35750000000002</v>
      </c>
      <c r="O115" s="16">
        <v>45730</v>
      </c>
      <c r="P115" s="34" t="s">
        <v>192</v>
      </c>
      <c r="Q115" s="13" t="s">
        <v>193</v>
      </c>
      <c r="R115" s="13"/>
      <c r="S115" s="13"/>
      <c r="T115" s="13"/>
      <c r="U115" s="13"/>
    </row>
    <row r="116" spans="1:21" ht="37.200000000000003" customHeight="1" x14ac:dyDescent="0.3">
      <c r="A116" s="13" t="s">
        <v>8</v>
      </c>
      <c r="B116" s="15">
        <v>160</v>
      </c>
      <c r="C116" s="13" t="s">
        <v>320</v>
      </c>
      <c r="D116" s="13" t="s">
        <v>364</v>
      </c>
      <c r="E116" s="13" t="str">
        <f t="shared" si="25"/>
        <v>CM-0160-2025</v>
      </c>
      <c r="F116" s="13">
        <v>505215</v>
      </c>
      <c r="G116" s="13">
        <v>210024561</v>
      </c>
      <c r="H116" s="15">
        <v>3200029837</v>
      </c>
      <c r="I116" s="16">
        <v>45729</v>
      </c>
      <c r="J116" s="14">
        <v>1</v>
      </c>
      <c r="K116" s="7">
        <v>1100</v>
      </c>
      <c r="L116" s="18">
        <v>0.21</v>
      </c>
      <c r="M116" s="18">
        <f t="shared" si="24"/>
        <v>231</v>
      </c>
      <c r="N116" s="19">
        <f t="shared" si="23"/>
        <v>1331</v>
      </c>
      <c r="O116" s="16">
        <v>45792</v>
      </c>
      <c r="P116" s="34" t="s">
        <v>205</v>
      </c>
      <c r="Q116" s="13" t="s">
        <v>206</v>
      </c>
      <c r="R116" s="13"/>
      <c r="S116" s="13"/>
      <c r="T116" s="13"/>
      <c r="U116" s="13"/>
    </row>
    <row r="117" spans="1:21" ht="37.200000000000003" customHeight="1" x14ac:dyDescent="0.3">
      <c r="A117" s="13" t="s">
        <v>8</v>
      </c>
      <c r="B117" s="15">
        <v>161</v>
      </c>
      <c r="C117" s="13" t="s">
        <v>321</v>
      </c>
      <c r="D117" s="13" t="s">
        <v>364</v>
      </c>
      <c r="E117" s="13" t="str">
        <f t="shared" si="25"/>
        <v>CM-0161-2025</v>
      </c>
      <c r="F117" s="13">
        <v>504518</v>
      </c>
      <c r="G117" s="13">
        <v>210024563</v>
      </c>
      <c r="H117" s="15">
        <v>3200029836</v>
      </c>
      <c r="I117" s="16">
        <v>45729</v>
      </c>
      <c r="J117" s="14">
        <v>1</v>
      </c>
      <c r="K117" s="7">
        <v>260</v>
      </c>
      <c r="L117" s="18">
        <v>0.21</v>
      </c>
      <c r="M117" s="18">
        <f t="shared" ref="M117:M118" si="26">K117*L117</f>
        <v>54.6</v>
      </c>
      <c r="N117" s="19">
        <f t="shared" si="23"/>
        <v>314.60000000000002</v>
      </c>
      <c r="O117" s="16" t="s">
        <v>208</v>
      </c>
      <c r="P117" s="34" t="s">
        <v>207</v>
      </c>
      <c r="Q117" s="13" t="s">
        <v>223</v>
      </c>
      <c r="R117" s="13"/>
      <c r="S117" s="13"/>
      <c r="T117" s="13"/>
      <c r="U117" s="13"/>
    </row>
    <row r="118" spans="1:21" ht="37.200000000000003" customHeight="1" x14ac:dyDescent="0.3">
      <c r="A118" s="13" t="s">
        <v>8</v>
      </c>
      <c r="B118" s="15">
        <v>162</v>
      </c>
      <c r="C118" s="13" t="s">
        <v>322</v>
      </c>
      <c r="D118" s="13" t="s">
        <v>364</v>
      </c>
      <c r="E118" s="13" t="str">
        <f t="shared" si="25"/>
        <v>CM-0162-2025</v>
      </c>
      <c r="F118" s="13">
        <v>505126</v>
      </c>
      <c r="G118" s="13">
        <v>210024557</v>
      </c>
      <c r="H118" s="15">
        <v>3200029843</v>
      </c>
      <c r="I118" s="16">
        <v>45729</v>
      </c>
      <c r="J118" s="14">
        <v>1</v>
      </c>
      <c r="K118" s="7">
        <v>1552.5</v>
      </c>
      <c r="L118" s="18">
        <v>0.21</v>
      </c>
      <c r="M118" s="18">
        <f t="shared" si="26"/>
        <v>326.02499999999998</v>
      </c>
      <c r="N118" s="19">
        <f t="shared" si="23"/>
        <v>1878.5250000000001</v>
      </c>
      <c r="O118" s="16">
        <v>45730</v>
      </c>
      <c r="P118" s="34" t="s">
        <v>209</v>
      </c>
      <c r="Q118" s="13" t="s">
        <v>210</v>
      </c>
      <c r="R118" s="13"/>
      <c r="S118" s="13"/>
      <c r="T118" s="13"/>
      <c r="U118" s="13"/>
    </row>
    <row r="119" spans="1:21" ht="37.200000000000003" customHeight="1" x14ac:dyDescent="0.3">
      <c r="A119" s="13" t="s">
        <v>8</v>
      </c>
      <c r="B119" s="15">
        <v>165</v>
      </c>
      <c r="C119" s="13" t="s">
        <v>323</v>
      </c>
      <c r="D119" s="13" t="s">
        <v>365</v>
      </c>
      <c r="E119" s="13" t="str">
        <f t="shared" si="25"/>
        <v>CM-0165-2025</v>
      </c>
      <c r="F119" s="13">
        <v>505520</v>
      </c>
      <c r="G119" s="13">
        <v>220002715</v>
      </c>
      <c r="H119" s="15">
        <v>3200029869</v>
      </c>
      <c r="I119" s="16">
        <v>45730</v>
      </c>
      <c r="J119" s="14">
        <v>1</v>
      </c>
      <c r="K119" s="32">
        <v>10118.67</v>
      </c>
      <c r="L119" s="18">
        <v>0.21</v>
      </c>
      <c r="M119" s="18">
        <f t="shared" si="24"/>
        <v>2124.9207000000001</v>
      </c>
      <c r="N119" s="19">
        <v>11071.5</v>
      </c>
      <c r="O119" s="16" t="s">
        <v>201</v>
      </c>
      <c r="P119" s="34" t="s">
        <v>190</v>
      </c>
      <c r="Q119" s="13" t="s">
        <v>191</v>
      </c>
      <c r="R119" s="13"/>
      <c r="S119" s="13"/>
      <c r="T119" s="13"/>
      <c r="U119" s="13"/>
    </row>
    <row r="120" spans="1:21" ht="37.200000000000003" customHeight="1" x14ac:dyDescent="0.3">
      <c r="A120" s="13" t="s">
        <v>8</v>
      </c>
      <c r="B120" s="15">
        <v>167</v>
      </c>
      <c r="C120" s="13" t="s">
        <v>324</v>
      </c>
      <c r="D120" s="13" t="s">
        <v>365</v>
      </c>
      <c r="E120" s="13" t="str">
        <f t="shared" si="25"/>
        <v>CM-0167-2025</v>
      </c>
      <c r="F120" s="13">
        <v>505522</v>
      </c>
      <c r="G120" s="13">
        <v>210024554</v>
      </c>
      <c r="H120" s="15">
        <v>3200029964</v>
      </c>
      <c r="I120" s="16">
        <v>45742</v>
      </c>
      <c r="J120" s="14">
        <v>1</v>
      </c>
      <c r="K120" s="7">
        <v>6000</v>
      </c>
      <c r="L120" s="18">
        <v>0.21</v>
      </c>
      <c r="M120" s="18">
        <f t="shared" ref="M120:M123" si="27">K120*L120</f>
        <v>1260</v>
      </c>
      <c r="N120" s="19">
        <f t="shared" ref="N120:N123" si="28">K120+M120</f>
        <v>7260</v>
      </c>
      <c r="O120" s="16" t="s">
        <v>202</v>
      </c>
      <c r="P120" s="34" t="s">
        <v>211</v>
      </c>
      <c r="Q120" s="13" t="s">
        <v>200</v>
      </c>
      <c r="R120" s="13"/>
      <c r="S120" s="13"/>
      <c r="T120" s="13"/>
      <c r="U120" s="13"/>
    </row>
    <row r="121" spans="1:21" ht="37.200000000000003" customHeight="1" x14ac:dyDescent="0.3">
      <c r="A121" s="13" t="s">
        <v>8</v>
      </c>
      <c r="B121" s="15">
        <v>168</v>
      </c>
      <c r="C121" s="13" t="s">
        <v>325</v>
      </c>
      <c r="D121" s="13" t="s">
        <v>365</v>
      </c>
      <c r="E121" s="13" t="str">
        <f t="shared" si="25"/>
        <v>CM-0168-2025</v>
      </c>
      <c r="F121" s="13">
        <v>504048</v>
      </c>
      <c r="G121" s="13">
        <v>210024562</v>
      </c>
      <c r="H121" s="15">
        <v>3200029962</v>
      </c>
      <c r="I121" s="16">
        <v>45742</v>
      </c>
      <c r="J121" s="14">
        <v>1</v>
      </c>
      <c r="K121" s="7">
        <v>10400</v>
      </c>
      <c r="L121" s="18">
        <v>0.21</v>
      </c>
      <c r="M121" s="18">
        <f t="shared" si="27"/>
        <v>2184</v>
      </c>
      <c r="N121" s="19">
        <f t="shared" si="28"/>
        <v>12584</v>
      </c>
      <c r="O121" s="16">
        <v>45733</v>
      </c>
      <c r="P121" s="34" t="s">
        <v>212</v>
      </c>
      <c r="Q121" s="23" t="s">
        <v>199</v>
      </c>
      <c r="R121" s="13"/>
      <c r="S121" s="13"/>
      <c r="T121" s="13"/>
      <c r="U121" s="13"/>
    </row>
    <row r="122" spans="1:21" ht="37.200000000000003" customHeight="1" x14ac:dyDescent="0.3">
      <c r="A122" s="13" t="s">
        <v>8</v>
      </c>
      <c r="B122" s="15">
        <v>169</v>
      </c>
      <c r="C122" s="13" t="s">
        <v>362</v>
      </c>
      <c r="D122" s="13" t="s">
        <v>365</v>
      </c>
      <c r="E122" s="13" t="str">
        <f t="shared" si="25"/>
        <v>CM-0169-2025</v>
      </c>
      <c r="F122" s="13">
        <v>504587</v>
      </c>
      <c r="G122" s="13">
        <v>210024564</v>
      </c>
      <c r="H122" s="15">
        <v>3200029967</v>
      </c>
      <c r="I122" s="16">
        <v>45742</v>
      </c>
      <c r="J122" s="14">
        <v>1</v>
      </c>
      <c r="K122" s="7">
        <v>6852.88</v>
      </c>
      <c r="L122" s="18">
        <v>0.21</v>
      </c>
      <c r="M122" s="18">
        <f t="shared" si="27"/>
        <v>1439.1048000000001</v>
      </c>
      <c r="N122" s="19">
        <f t="shared" si="28"/>
        <v>8291.9848000000002</v>
      </c>
      <c r="O122" s="16" t="s">
        <v>203</v>
      </c>
      <c r="P122" s="34" t="s">
        <v>213</v>
      </c>
      <c r="Q122" s="13" t="s">
        <v>204</v>
      </c>
      <c r="R122" s="13"/>
      <c r="S122" s="13"/>
      <c r="T122" s="13"/>
      <c r="U122" s="13"/>
    </row>
    <row r="123" spans="1:21" ht="37.200000000000003" customHeight="1" x14ac:dyDescent="0.3">
      <c r="A123" s="13" t="s">
        <v>8</v>
      </c>
      <c r="B123" s="15">
        <v>170</v>
      </c>
      <c r="C123" s="13" t="s">
        <v>326</v>
      </c>
      <c r="D123" s="13" t="s">
        <v>364</v>
      </c>
      <c r="E123" s="13" t="str">
        <f t="shared" si="25"/>
        <v>CM-0170-2025</v>
      </c>
      <c r="F123" s="13">
        <v>500050</v>
      </c>
      <c r="G123" s="13">
        <v>210024567</v>
      </c>
      <c r="H123" s="15">
        <v>3200029866</v>
      </c>
      <c r="I123" s="16">
        <v>45744</v>
      </c>
      <c r="J123" s="14">
        <v>1</v>
      </c>
      <c r="K123" s="7">
        <v>103.86</v>
      </c>
      <c r="L123" s="18">
        <v>0.21</v>
      </c>
      <c r="M123" s="18">
        <f t="shared" si="27"/>
        <v>21.810599999999997</v>
      </c>
      <c r="N123" s="19">
        <f t="shared" si="28"/>
        <v>125.67059999999999</v>
      </c>
      <c r="O123" s="16"/>
      <c r="P123" s="34" t="s">
        <v>192</v>
      </c>
      <c r="Q123" s="13" t="s">
        <v>193</v>
      </c>
      <c r="R123" s="13"/>
      <c r="S123" s="13"/>
      <c r="T123" s="13"/>
      <c r="U123" s="13"/>
    </row>
    <row r="124" spans="1:21" ht="37.200000000000003" customHeight="1" x14ac:dyDescent="0.3">
      <c r="A124" s="13" t="s">
        <v>8</v>
      </c>
      <c r="B124" s="15">
        <v>175</v>
      </c>
      <c r="C124" s="13" t="s">
        <v>327</v>
      </c>
      <c r="D124" s="13" t="s">
        <v>365</v>
      </c>
      <c r="E124" s="13" t="str">
        <f t="shared" si="25"/>
        <v>CM-0175-2025</v>
      </c>
      <c r="F124" s="13">
        <v>500700</v>
      </c>
      <c r="G124" s="13">
        <v>210024577</v>
      </c>
      <c r="H124" s="13">
        <v>3200029875</v>
      </c>
      <c r="I124" s="16">
        <v>45743</v>
      </c>
      <c r="J124" s="14">
        <v>1</v>
      </c>
      <c r="K124" s="7">
        <v>186</v>
      </c>
      <c r="L124" s="18">
        <v>0.21</v>
      </c>
      <c r="M124" s="18">
        <f t="shared" si="24"/>
        <v>39.059999999999995</v>
      </c>
      <c r="N124" s="19">
        <f t="shared" ref="N124:N129" si="29">K124+M124</f>
        <v>225.06</v>
      </c>
      <c r="O124" s="16">
        <v>45758</v>
      </c>
      <c r="P124" s="13" t="s">
        <v>116</v>
      </c>
      <c r="Q124" s="13" t="s">
        <v>117</v>
      </c>
      <c r="R124" s="13"/>
      <c r="S124" s="13"/>
      <c r="T124" s="13"/>
      <c r="U124" s="13"/>
    </row>
    <row r="125" spans="1:21" ht="37.200000000000003" customHeight="1" x14ac:dyDescent="0.3">
      <c r="A125" s="13" t="s">
        <v>8</v>
      </c>
      <c r="B125" s="15">
        <v>176</v>
      </c>
      <c r="C125" s="13" t="s">
        <v>328</v>
      </c>
      <c r="D125" s="13" t="s">
        <v>364</v>
      </c>
      <c r="E125" s="13" t="str">
        <f t="shared" si="25"/>
        <v>CM-0176-2025</v>
      </c>
      <c r="F125" s="13">
        <v>504202</v>
      </c>
      <c r="G125" s="15">
        <v>210024578</v>
      </c>
      <c r="H125" s="15">
        <v>3200029876</v>
      </c>
      <c r="I125" s="16">
        <v>45743</v>
      </c>
      <c r="J125" s="14">
        <v>3</v>
      </c>
      <c r="K125" s="7">
        <v>3680</v>
      </c>
      <c r="L125" s="18">
        <v>0.21</v>
      </c>
      <c r="M125" s="18">
        <f t="shared" si="24"/>
        <v>772.8</v>
      </c>
      <c r="N125" s="19">
        <f t="shared" si="29"/>
        <v>4452.8</v>
      </c>
      <c r="O125" s="16">
        <v>45778</v>
      </c>
      <c r="P125" s="34" t="s">
        <v>214</v>
      </c>
      <c r="Q125" s="13" t="s">
        <v>215</v>
      </c>
      <c r="R125" s="13"/>
      <c r="S125" s="13"/>
      <c r="T125" s="13"/>
      <c r="U125" s="13"/>
    </row>
    <row r="126" spans="1:21" ht="50.4" customHeight="1" x14ac:dyDescent="0.3">
      <c r="A126" s="13" t="s">
        <v>8</v>
      </c>
      <c r="B126" s="15">
        <v>177</v>
      </c>
      <c r="C126" s="13" t="s">
        <v>373</v>
      </c>
      <c r="D126" s="13" t="s">
        <v>365</v>
      </c>
      <c r="E126" s="13" t="s">
        <v>372</v>
      </c>
      <c r="F126" s="13">
        <v>500700</v>
      </c>
      <c r="G126" s="13">
        <v>210024577</v>
      </c>
      <c r="H126" s="13">
        <v>3200029875</v>
      </c>
      <c r="I126" s="16">
        <v>45743</v>
      </c>
      <c r="J126" s="14">
        <v>1</v>
      </c>
      <c r="K126" s="7">
        <v>186</v>
      </c>
      <c r="L126" s="18">
        <v>0.21</v>
      </c>
      <c r="M126" s="18">
        <v>39.059999999999995</v>
      </c>
      <c r="N126" s="19">
        <v>225.06</v>
      </c>
      <c r="O126" s="16">
        <v>45758</v>
      </c>
      <c r="P126" s="13" t="s">
        <v>116</v>
      </c>
      <c r="Q126" s="13" t="s">
        <v>117</v>
      </c>
      <c r="R126" s="69">
        <v>90</v>
      </c>
      <c r="S126" s="13"/>
      <c r="T126" s="13"/>
      <c r="U126" s="13"/>
    </row>
    <row r="127" spans="1:21" ht="37.200000000000003" customHeight="1" x14ac:dyDescent="0.3">
      <c r="A127" s="13" t="s">
        <v>8</v>
      </c>
      <c r="B127" s="15">
        <v>178</v>
      </c>
      <c r="C127" s="13" t="s">
        <v>329</v>
      </c>
      <c r="D127" s="13" t="s">
        <v>364</v>
      </c>
      <c r="E127" s="13" t="str">
        <f t="shared" si="25"/>
        <v>CM-0178-2025</v>
      </c>
      <c r="F127" s="13">
        <v>504203</v>
      </c>
      <c r="G127" s="15">
        <v>210024576</v>
      </c>
      <c r="H127" s="15">
        <v>3200029877</v>
      </c>
      <c r="I127" s="16">
        <v>45744</v>
      </c>
      <c r="J127" s="14">
        <v>3</v>
      </c>
      <c r="K127" s="7">
        <v>521.33000000000004</v>
      </c>
      <c r="L127" s="18">
        <v>0.21</v>
      </c>
      <c r="M127" s="18">
        <f t="shared" si="24"/>
        <v>109.47930000000001</v>
      </c>
      <c r="N127" s="19">
        <f t="shared" si="29"/>
        <v>630.80930000000001</v>
      </c>
      <c r="O127" s="16">
        <v>45758</v>
      </c>
      <c r="P127" s="34" t="s">
        <v>216</v>
      </c>
      <c r="Q127" s="13" t="s">
        <v>217</v>
      </c>
      <c r="R127" s="13"/>
      <c r="S127" s="13"/>
      <c r="T127" s="13"/>
      <c r="U127" s="13"/>
    </row>
    <row r="128" spans="1:21" ht="48" customHeight="1" x14ac:dyDescent="0.3">
      <c r="A128" s="13" t="s">
        <v>8</v>
      </c>
      <c r="B128" s="15">
        <v>180</v>
      </c>
      <c r="C128" s="13" t="s">
        <v>659</v>
      </c>
      <c r="D128" s="13" t="s">
        <v>365</v>
      </c>
      <c r="E128" s="13" t="str">
        <f t="shared" si="25"/>
        <v>CM-0180-2025</v>
      </c>
      <c r="F128" s="13">
        <v>505514</v>
      </c>
      <c r="G128" s="13">
        <v>230001711</v>
      </c>
      <c r="H128" s="15"/>
      <c r="I128" s="16">
        <v>45743</v>
      </c>
      <c r="J128" s="14">
        <v>1</v>
      </c>
      <c r="K128" s="7">
        <v>8000</v>
      </c>
      <c r="L128" s="18">
        <v>0.21</v>
      </c>
      <c r="M128" s="18">
        <f t="shared" si="24"/>
        <v>1680</v>
      </c>
      <c r="N128" s="19">
        <f t="shared" si="29"/>
        <v>9680</v>
      </c>
      <c r="O128" s="16" t="s">
        <v>221</v>
      </c>
      <c r="P128" s="34" t="s">
        <v>220</v>
      </c>
      <c r="Q128" s="13" t="s">
        <v>223</v>
      </c>
      <c r="R128" s="13"/>
      <c r="S128" s="13"/>
      <c r="T128" s="13"/>
      <c r="U128" s="13"/>
    </row>
    <row r="129" spans="1:21" ht="37.200000000000003" customHeight="1" x14ac:dyDescent="0.3">
      <c r="A129" s="13" t="s">
        <v>8</v>
      </c>
      <c r="B129" s="15">
        <v>181</v>
      </c>
      <c r="C129" s="13" t="s">
        <v>363</v>
      </c>
      <c r="D129" s="13" t="s">
        <v>365</v>
      </c>
      <c r="E129" s="13" t="str">
        <f t="shared" si="25"/>
        <v>CM-0181-2025</v>
      </c>
      <c r="F129" s="13">
        <v>505108</v>
      </c>
      <c r="G129" s="13">
        <v>230001710</v>
      </c>
      <c r="H129" s="15"/>
      <c r="I129" s="16">
        <v>45743</v>
      </c>
      <c r="J129" s="14">
        <v>1</v>
      </c>
      <c r="K129" s="7">
        <v>2000</v>
      </c>
      <c r="L129" s="18">
        <v>0.21</v>
      </c>
      <c r="M129" s="18">
        <f t="shared" si="24"/>
        <v>420</v>
      </c>
      <c r="N129" s="19">
        <f t="shared" si="29"/>
        <v>2420</v>
      </c>
      <c r="O129" s="16" t="s">
        <v>219</v>
      </c>
      <c r="P129" s="34" t="s">
        <v>218</v>
      </c>
      <c r="Q129" s="13" t="s">
        <v>223</v>
      </c>
      <c r="R129" s="13"/>
      <c r="S129" s="13"/>
      <c r="T129" s="13"/>
      <c r="U129" s="13"/>
    </row>
    <row r="130" spans="1:21" ht="29.4" customHeight="1" x14ac:dyDescent="0.3">
      <c r="A130" s="13" t="s">
        <v>8</v>
      </c>
      <c r="B130" s="15">
        <v>185</v>
      </c>
      <c r="C130" s="13" t="s">
        <v>660</v>
      </c>
      <c r="D130" s="13" t="s">
        <v>365</v>
      </c>
      <c r="E130" s="13" t="s">
        <v>375</v>
      </c>
      <c r="F130" s="13">
        <v>504789</v>
      </c>
      <c r="G130" s="13">
        <v>210024587</v>
      </c>
      <c r="H130" s="15">
        <v>3200029883</v>
      </c>
      <c r="I130" s="16">
        <v>45757</v>
      </c>
      <c r="J130" s="14">
        <v>1</v>
      </c>
      <c r="K130" s="7">
        <v>18.3</v>
      </c>
      <c r="L130" s="18">
        <v>0.21</v>
      </c>
      <c r="M130" s="18">
        <v>3.843</v>
      </c>
      <c r="N130" s="19">
        <v>22.143000000000001</v>
      </c>
      <c r="O130" s="16">
        <v>45757</v>
      </c>
      <c r="P130" s="34" t="s">
        <v>376</v>
      </c>
      <c r="Q130" s="13" t="s">
        <v>377</v>
      </c>
      <c r="R130" s="69"/>
      <c r="S130" s="13"/>
      <c r="T130" s="13"/>
      <c r="U130" s="13"/>
    </row>
    <row r="131" spans="1:21" ht="22.2" customHeight="1" x14ac:dyDescent="0.3">
      <c r="A131" s="13" t="s">
        <v>8</v>
      </c>
      <c r="B131" s="15">
        <v>186</v>
      </c>
      <c r="C131" s="13" t="s">
        <v>661</v>
      </c>
      <c r="D131" s="13" t="s">
        <v>364</v>
      </c>
      <c r="E131" s="13" t="s">
        <v>378</v>
      </c>
      <c r="F131" s="13">
        <v>500880</v>
      </c>
      <c r="G131" s="13">
        <v>210024588</v>
      </c>
      <c r="H131" s="22">
        <v>3200029882</v>
      </c>
      <c r="I131" s="16">
        <v>45757</v>
      </c>
      <c r="J131" s="14">
        <v>1</v>
      </c>
      <c r="K131" s="7">
        <v>180</v>
      </c>
      <c r="L131" s="18">
        <v>0.21</v>
      </c>
      <c r="M131" s="18">
        <v>37.799999999999997</v>
      </c>
      <c r="N131" s="19">
        <v>217.8</v>
      </c>
      <c r="O131" s="16">
        <v>45781</v>
      </c>
      <c r="P131" s="34" t="s">
        <v>379</v>
      </c>
      <c r="Q131" s="13" t="s">
        <v>380</v>
      </c>
      <c r="R131" s="69"/>
      <c r="S131" s="13"/>
      <c r="T131" s="13"/>
      <c r="U131" s="13"/>
    </row>
    <row r="132" spans="1:21" ht="51.6" customHeight="1" x14ac:dyDescent="0.3">
      <c r="A132" s="13" t="s">
        <v>8</v>
      </c>
      <c r="B132" s="15">
        <v>187</v>
      </c>
      <c r="C132" s="13" t="s">
        <v>676</v>
      </c>
      <c r="D132" s="13" t="s">
        <v>365</v>
      </c>
      <c r="E132" s="13" t="s">
        <v>381</v>
      </c>
      <c r="F132" s="13">
        <v>505526</v>
      </c>
      <c r="G132" s="13">
        <v>210024589</v>
      </c>
      <c r="H132" s="15">
        <v>3200029881</v>
      </c>
      <c r="I132" s="16">
        <v>45757</v>
      </c>
      <c r="J132" s="14">
        <v>3</v>
      </c>
      <c r="K132" s="7">
        <v>2080.71</v>
      </c>
      <c r="L132" s="18">
        <v>0</v>
      </c>
      <c r="M132" s="18">
        <v>0</v>
      </c>
      <c r="N132" s="19">
        <v>2080.71</v>
      </c>
      <c r="O132" s="16">
        <v>45771</v>
      </c>
      <c r="P132" s="34" t="s">
        <v>382</v>
      </c>
      <c r="Q132" s="13" t="s">
        <v>383</v>
      </c>
      <c r="R132" s="69">
        <v>2020.71</v>
      </c>
      <c r="S132" s="13"/>
      <c r="T132" s="13"/>
      <c r="U132" s="13"/>
    </row>
    <row r="133" spans="1:21" ht="37.200000000000003" customHeight="1" x14ac:dyDescent="0.3">
      <c r="A133" s="13" t="s">
        <v>8</v>
      </c>
      <c r="B133" s="15">
        <v>190</v>
      </c>
      <c r="C133" s="13" t="s">
        <v>677</v>
      </c>
      <c r="D133" s="13" t="s">
        <v>364</v>
      </c>
      <c r="E133" s="13" t="s">
        <v>384</v>
      </c>
      <c r="F133" s="13">
        <v>505471</v>
      </c>
      <c r="G133" s="13">
        <v>210024599</v>
      </c>
      <c r="H133" s="15">
        <v>3200029890</v>
      </c>
      <c r="I133" s="16">
        <v>45751</v>
      </c>
      <c r="J133" s="14">
        <v>3</v>
      </c>
      <c r="K133" s="7">
        <v>32.97</v>
      </c>
      <c r="L133" s="18">
        <v>0.21</v>
      </c>
      <c r="M133" s="18">
        <v>6.9236999999999993</v>
      </c>
      <c r="N133" s="19">
        <v>39.893699999999995</v>
      </c>
      <c r="O133" s="16">
        <v>45754</v>
      </c>
      <c r="P133" s="34" t="s">
        <v>189</v>
      </c>
      <c r="Q133" s="13" t="s">
        <v>182</v>
      </c>
      <c r="R133" s="69"/>
      <c r="S133" s="13"/>
      <c r="T133" s="13"/>
      <c r="U133" s="13"/>
    </row>
    <row r="134" spans="1:21" ht="37.200000000000003" customHeight="1" x14ac:dyDescent="0.3">
      <c r="A134" s="13" t="s">
        <v>8</v>
      </c>
      <c r="B134" s="15">
        <v>191</v>
      </c>
      <c r="C134" s="13" t="s">
        <v>678</v>
      </c>
      <c r="D134" s="13" t="s">
        <v>365</v>
      </c>
      <c r="E134" s="13" t="s">
        <v>385</v>
      </c>
      <c r="F134" s="13">
        <v>505518</v>
      </c>
      <c r="G134" s="13">
        <v>230001708</v>
      </c>
      <c r="H134" s="13">
        <v>3200029958</v>
      </c>
      <c r="I134" s="16">
        <v>45751</v>
      </c>
      <c r="J134" s="14">
        <v>1</v>
      </c>
      <c r="K134" s="7">
        <v>6800</v>
      </c>
      <c r="L134" s="18">
        <v>0</v>
      </c>
      <c r="M134" s="18">
        <v>0</v>
      </c>
      <c r="N134" s="19">
        <v>6800</v>
      </c>
      <c r="O134" s="16" t="s">
        <v>386</v>
      </c>
      <c r="P134" s="34" t="s">
        <v>387</v>
      </c>
      <c r="Q134" s="13" t="s">
        <v>223</v>
      </c>
      <c r="R134" s="69"/>
      <c r="S134" s="13"/>
      <c r="T134" s="13"/>
      <c r="U134" s="13"/>
    </row>
    <row r="135" spans="1:21" ht="42" customHeight="1" x14ac:dyDescent="0.3">
      <c r="A135" s="13" t="s">
        <v>8</v>
      </c>
      <c r="B135" s="15">
        <v>194</v>
      </c>
      <c r="C135" s="13" t="s">
        <v>679</v>
      </c>
      <c r="D135" s="13" t="s">
        <v>365</v>
      </c>
      <c r="E135" s="13" t="s">
        <v>388</v>
      </c>
      <c r="F135" s="13">
        <v>501025</v>
      </c>
      <c r="G135" s="13">
        <v>210024600</v>
      </c>
      <c r="H135" s="13">
        <v>3200029911</v>
      </c>
      <c r="I135" s="16">
        <v>45762</v>
      </c>
      <c r="J135" s="14">
        <v>3</v>
      </c>
      <c r="K135" s="7">
        <v>5900</v>
      </c>
      <c r="L135" s="18">
        <v>0.21</v>
      </c>
      <c r="M135" s="18">
        <v>1239</v>
      </c>
      <c r="N135" s="19">
        <v>7139</v>
      </c>
      <c r="O135" s="16" t="s">
        <v>389</v>
      </c>
      <c r="P135" s="34" t="s">
        <v>390</v>
      </c>
      <c r="Q135" s="13" t="s">
        <v>391</v>
      </c>
      <c r="R135" s="69"/>
      <c r="S135" s="13"/>
      <c r="T135" s="13"/>
      <c r="U135" s="13"/>
    </row>
    <row r="136" spans="1:21" ht="37.200000000000003" customHeight="1" x14ac:dyDescent="0.3">
      <c r="A136" s="13" t="s">
        <v>8</v>
      </c>
      <c r="B136" s="15">
        <v>195</v>
      </c>
      <c r="C136" s="13" t="s">
        <v>680</v>
      </c>
      <c r="D136" s="13" t="s">
        <v>364</v>
      </c>
      <c r="E136" s="13" t="s">
        <v>392</v>
      </c>
      <c r="F136" s="13">
        <v>501025</v>
      </c>
      <c r="G136" s="13">
        <v>210024614</v>
      </c>
      <c r="H136" s="15">
        <v>3200029909</v>
      </c>
      <c r="I136" s="16">
        <v>45762</v>
      </c>
      <c r="J136" s="14">
        <v>3</v>
      </c>
      <c r="K136" s="7">
        <v>4657.99</v>
      </c>
      <c r="L136" s="18">
        <v>0.21</v>
      </c>
      <c r="M136" s="18">
        <v>978.17789999999991</v>
      </c>
      <c r="N136" s="19">
        <v>5636.1678999999995</v>
      </c>
      <c r="O136" s="16" t="s">
        <v>393</v>
      </c>
      <c r="P136" s="34" t="s">
        <v>390</v>
      </c>
      <c r="Q136" s="13" t="s">
        <v>391</v>
      </c>
      <c r="R136" s="69"/>
      <c r="S136" s="13"/>
      <c r="T136" s="13"/>
      <c r="U136" s="13"/>
    </row>
    <row r="137" spans="1:21" ht="37.200000000000003" customHeight="1" x14ac:dyDescent="0.3">
      <c r="A137" s="13" t="s">
        <v>8</v>
      </c>
      <c r="B137" s="15">
        <v>196</v>
      </c>
      <c r="C137" s="13" t="s">
        <v>662</v>
      </c>
      <c r="D137" s="13" t="s">
        <v>365</v>
      </c>
      <c r="E137" s="13" t="s">
        <v>394</v>
      </c>
      <c r="F137" s="13">
        <v>505527</v>
      </c>
      <c r="G137" s="13">
        <v>210024616</v>
      </c>
      <c r="H137" s="15">
        <v>3200029908</v>
      </c>
      <c r="I137" s="16">
        <v>45762</v>
      </c>
      <c r="J137" s="14">
        <v>1</v>
      </c>
      <c r="K137" s="7">
        <v>200</v>
      </c>
      <c r="L137" s="18">
        <v>0.21</v>
      </c>
      <c r="M137" s="18">
        <v>42</v>
      </c>
      <c r="N137" s="19">
        <v>242</v>
      </c>
      <c r="O137" s="16" t="s">
        <v>395</v>
      </c>
      <c r="P137" s="34" t="s">
        <v>396</v>
      </c>
      <c r="Q137" s="13" t="s">
        <v>223</v>
      </c>
      <c r="R137" s="69"/>
      <c r="S137" s="13"/>
      <c r="T137" s="13"/>
      <c r="U137" s="13"/>
    </row>
    <row r="138" spans="1:21" ht="37.200000000000003" customHeight="1" x14ac:dyDescent="0.3">
      <c r="A138" s="13" t="s">
        <v>8</v>
      </c>
      <c r="B138" s="15">
        <v>197</v>
      </c>
      <c r="C138" s="13" t="s">
        <v>663</v>
      </c>
      <c r="D138" s="13" t="s">
        <v>365</v>
      </c>
      <c r="E138" s="13" t="s">
        <v>397</v>
      </c>
      <c r="F138" s="13">
        <v>505528</v>
      </c>
      <c r="G138" s="13">
        <v>210024617</v>
      </c>
      <c r="H138" s="13">
        <v>3200029907</v>
      </c>
      <c r="I138" s="16">
        <v>45762</v>
      </c>
      <c r="J138" s="14">
        <v>1</v>
      </c>
      <c r="K138" s="7">
        <v>241.42</v>
      </c>
      <c r="L138" s="18">
        <v>0.21</v>
      </c>
      <c r="M138" s="18">
        <v>50.698199999999993</v>
      </c>
      <c r="N138" s="19">
        <v>292.1182</v>
      </c>
      <c r="O138" s="16" t="s">
        <v>398</v>
      </c>
      <c r="P138" s="34" t="s">
        <v>399</v>
      </c>
      <c r="Q138" s="13" t="s">
        <v>223</v>
      </c>
      <c r="R138" s="69">
        <v>336.46</v>
      </c>
      <c r="S138" s="13"/>
      <c r="T138" s="13"/>
      <c r="U138" s="13"/>
    </row>
    <row r="139" spans="1:21" ht="37.200000000000003" customHeight="1" x14ac:dyDescent="0.3">
      <c r="A139" s="13" t="s">
        <v>8</v>
      </c>
      <c r="B139" s="15">
        <v>198</v>
      </c>
      <c r="C139" s="13" t="s">
        <v>664</v>
      </c>
      <c r="D139" s="13" t="s">
        <v>365</v>
      </c>
      <c r="E139" s="13" t="s">
        <v>400</v>
      </c>
      <c r="F139" s="13">
        <v>500955</v>
      </c>
      <c r="G139" s="13">
        <v>210024624</v>
      </c>
      <c r="H139" s="13">
        <v>3200029903</v>
      </c>
      <c r="I139" s="16">
        <v>45762</v>
      </c>
      <c r="J139" s="14">
        <v>3</v>
      </c>
      <c r="K139" s="7">
        <v>1192</v>
      </c>
      <c r="L139" s="18">
        <v>0.21</v>
      </c>
      <c r="M139" s="18">
        <v>250.32</v>
      </c>
      <c r="N139" s="19">
        <v>1442.32</v>
      </c>
      <c r="O139" s="16" t="s">
        <v>401</v>
      </c>
      <c r="P139" s="34" t="s">
        <v>402</v>
      </c>
      <c r="Q139" s="13" t="s">
        <v>403</v>
      </c>
      <c r="R139" s="69">
        <v>832</v>
      </c>
      <c r="S139" s="13"/>
      <c r="T139" s="13"/>
      <c r="U139" s="13"/>
    </row>
    <row r="140" spans="1:21" ht="37.200000000000003" customHeight="1" x14ac:dyDescent="0.3">
      <c r="A140" s="13" t="s">
        <v>8</v>
      </c>
      <c r="B140" s="15">
        <v>199</v>
      </c>
      <c r="C140" s="13" t="s">
        <v>665</v>
      </c>
      <c r="D140" s="13" t="s">
        <v>365</v>
      </c>
      <c r="E140" s="13" t="s">
        <v>404</v>
      </c>
      <c r="F140" s="13">
        <v>501150</v>
      </c>
      <c r="G140" s="13">
        <v>210024619</v>
      </c>
      <c r="H140" s="15">
        <v>3200029906</v>
      </c>
      <c r="I140" s="16">
        <v>45762</v>
      </c>
      <c r="J140" s="14">
        <v>1</v>
      </c>
      <c r="K140" s="7">
        <v>90</v>
      </c>
      <c r="L140" s="18">
        <v>0.21</v>
      </c>
      <c r="M140" s="18">
        <v>18.899999999999999</v>
      </c>
      <c r="N140" s="19">
        <v>108.9</v>
      </c>
      <c r="O140" s="16">
        <v>45763</v>
      </c>
      <c r="P140" s="34" t="s">
        <v>99</v>
      </c>
      <c r="Q140" s="13" t="s">
        <v>100</v>
      </c>
      <c r="R140" s="69"/>
      <c r="S140" s="13"/>
      <c r="T140" s="13"/>
      <c r="U140" s="13"/>
    </row>
    <row r="141" spans="1:21" ht="37.200000000000003" customHeight="1" x14ac:dyDescent="0.3">
      <c r="A141" s="13" t="s">
        <v>8</v>
      </c>
      <c r="B141" s="15">
        <v>202</v>
      </c>
      <c r="C141" s="13" t="s">
        <v>666</v>
      </c>
      <c r="D141" s="13" t="s">
        <v>365</v>
      </c>
      <c r="E141" s="13" t="s">
        <v>405</v>
      </c>
      <c r="F141" s="13">
        <v>505519</v>
      </c>
      <c r="G141" s="13">
        <v>210024623</v>
      </c>
      <c r="H141" s="15">
        <v>3200029904</v>
      </c>
      <c r="I141" s="16">
        <v>45762</v>
      </c>
      <c r="J141" s="14">
        <v>1</v>
      </c>
      <c r="K141" s="7">
        <v>230</v>
      </c>
      <c r="L141" s="18">
        <v>0</v>
      </c>
      <c r="M141" s="18">
        <v>0</v>
      </c>
      <c r="N141" s="19">
        <v>230</v>
      </c>
      <c r="O141" s="16" t="s">
        <v>406</v>
      </c>
      <c r="P141" s="34" t="s">
        <v>407</v>
      </c>
      <c r="Q141" s="13" t="s">
        <v>408</v>
      </c>
      <c r="R141" s="69"/>
      <c r="S141" s="13"/>
      <c r="T141" s="13"/>
      <c r="U141" s="13"/>
    </row>
    <row r="142" spans="1:21" ht="37.200000000000003" customHeight="1" x14ac:dyDescent="0.3">
      <c r="A142" s="13" t="s">
        <v>8</v>
      </c>
      <c r="B142" s="15">
        <v>204</v>
      </c>
      <c r="C142" s="13" t="s">
        <v>681</v>
      </c>
      <c r="D142" s="13" t="s">
        <v>365</v>
      </c>
      <c r="E142" s="13" t="s">
        <v>409</v>
      </c>
      <c r="F142" s="13">
        <v>505539</v>
      </c>
      <c r="G142" s="15">
        <v>220002690</v>
      </c>
      <c r="H142" s="15">
        <v>3200029948</v>
      </c>
      <c r="I142" s="16">
        <v>45761</v>
      </c>
      <c r="J142" s="14">
        <v>1</v>
      </c>
      <c r="K142" s="7">
        <v>2000</v>
      </c>
      <c r="L142" s="18">
        <v>0</v>
      </c>
      <c r="M142" s="18">
        <v>0</v>
      </c>
      <c r="N142" s="19">
        <v>2000</v>
      </c>
      <c r="O142" s="16">
        <v>45788</v>
      </c>
      <c r="P142" s="34" t="s">
        <v>410</v>
      </c>
      <c r="Q142" s="13" t="s">
        <v>411</v>
      </c>
      <c r="R142" s="14"/>
      <c r="S142" s="13"/>
      <c r="T142" s="13"/>
      <c r="U142" s="13"/>
    </row>
    <row r="143" spans="1:21" ht="37.200000000000003" customHeight="1" x14ac:dyDescent="0.3">
      <c r="A143" s="13" t="s">
        <v>8</v>
      </c>
      <c r="B143" s="15">
        <v>208</v>
      </c>
      <c r="C143" s="13" t="s">
        <v>682</v>
      </c>
      <c r="D143" s="13" t="s">
        <v>365</v>
      </c>
      <c r="E143" s="13" t="s">
        <v>412</v>
      </c>
      <c r="F143" s="13">
        <v>505536</v>
      </c>
      <c r="G143" s="70">
        <v>210024613</v>
      </c>
      <c r="H143" s="15">
        <v>3200029919</v>
      </c>
      <c r="I143" s="16">
        <v>45764</v>
      </c>
      <c r="J143" s="14">
        <v>1</v>
      </c>
      <c r="K143" s="7">
        <v>2200</v>
      </c>
      <c r="L143" s="18">
        <v>0.21</v>
      </c>
      <c r="M143" s="18">
        <v>462</v>
      </c>
      <c r="N143" s="19">
        <v>2662</v>
      </c>
      <c r="O143" s="16" t="s">
        <v>413</v>
      </c>
      <c r="P143" s="71" t="s">
        <v>414</v>
      </c>
      <c r="Q143" s="13" t="s">
        <v>223</v>
      </c>
      <c r="R143" s="69"/>
      <c r="S143" s="13"/>
      <c r="T143" s="13"/>
      <c r="U143" s="13"/>
    </row>
    <row r="144" spans="1:21" ht="37.200000000000003" customHeight="1" x14ac:dyDescent="0.3">
      <c r="A144" s="13" t="s">
        <v>8</v>
      </c>
      <c r="B144" s="15">
        <v>209</v>
      </c>
      <c r="C144" s="13" t="s">
        <v>667</v>
      </c>
      <c r="D144" s="13" t="s">
        <v>365</v>
      </c>
      <c r="E144" s="13" t="s">
        <v>415</v>
      </c>
      <c r="F144" s="13">
        <v>501725</v>
      </c>
      <c r="G144" s="15">
        <v>210024605</v>
      </c>
      <c r="H144" s="15">
        <v>3200029920</v>
      </c>
      <c r="I144" s="16">
        <v>45764</v>
      </c>
      <c r="J144" s="14">
        <v>1</v>
      </c>
      <c r="K144" s="7">
        <v>500</v>
      </c>
      <c r="L144" s="18">
        <v>0.21</v>
      </c>
      <c r="M144" s="18">
        <v>105</v>
      </c>
      <c r="N144" s="19">
        <v>605</v>
      </c>
      <c r="O144" s="16" t="s">
        <v>416</v>
      </c>
      <c r="P144" s="34" t="s">
        <v>417</v>
      </c>
      <c r="Q144" s="21" t="s">
        <v>115</v>
      </c>
      <c r="R144" s="69"/>
      <c r="S144" s="13"/>
      <c r="T144" s="13"/>
      <c r="U144" s="13"/>
    </row>
    <row r="145" spans="1:21" ht="37.200000000000003" customHeight="1" x14ac:dyDescent="0.3">
      <c r="A145" s="13" t="s">
        <v>8</v>
      </c>
      <c r="B145" s="15">
        <v>211</v>
      </c>
      <c r="C145" s="13" t="s">
        <v>668</v>
      </c>
      <c r="D145" s="13" t="s">
        <v>364</v>
      </c>
      <c r="E145" s="13" t="s">
        <v>418</v>
      </c>
      <c r="F145" s="13">
        <v>500684</v>
      </c>
      <c r="G145" s="13">
        <v>210024590</v>
      </c>
      <c r="H145" s="15">
        <v>3200029927</v>
      </c>
      <c r="I145" s="16">
        <v>45764</v>
      </c>
      <c r="J145" s="14">
        <v>3</v>
      </c>
      <c r="K145" s="72">
        <v>172.7</v>
      </c>
      <c r="L145" s="18">
        <v>0.21</v>
      </c>
      <c r="M145" s="18">
        <v>36.266999999999996</v>
      </c>
      <c r="N145" s="19">
        <v>208.96699999999998</v>
      </c>
      <c r="O145" s="16">
        <v>45769</v>
      </c>
      <c r="P145" s="34" t="s">
        <v>419</v>
      </c>
      <c r="Q145" s="13" t="s">
        <v>223</v>
      </c>
      <c r="R145" s="69"/>
      <c r="S145" s="13"/>
      <c r="T145" s="13"/>
      <c r="U145" s="13"/>
    </row>
    <row r="146" spans="1:21" ht="37.200000000000003" customHeight="1" x14ac:dyDescent="0.3">
      <c r="A146" s="13" t="s">
        <v>8</v>
      </c>
      <c r="B146" s="15">
        <v>212</v>
      </c>
      <c r="C146" s="13" t="s">
        <v>669</v>
      </c>
      <c r="D146" s="13" t="s">
        <v>364</v>
      </c>
      <c r="E146" s="13" t="s">
        <v>420</v>
      </c>
      <c r="F146" s="13">
        <v>504831</v>
      </c>
      <c r="G146" s="15">
        <v>210024606</v>
      </c>
      <c r="H146" s="15">
        <v>3200029926</v>
      </c>
      <c r="I146" s="16">
        <v>45764</v>
      </c>
      <c r="J146" s="14">
        <v>3</v>
      </c>
      <c r="K146" s="72">
        <v>333.24</v>
      </c>
      <c r="L146" s="18">
        <v>0.21</v>
      </c>
      <c r="M146" s="18">
        <v>69.980400000000003</v>
      </c>
      <c r="N146" s="19">
        <v>403.22040000000004</v>
      </c>
      <c r="O146" s="16">
        <v>45769</v>
      </c>
      <c r="P146" s="34" t="s">
        <v>421</v>
      </c>
      <c r="Q146" s="13" t="s">
        <v>422</v>
      </c>
      <c r="R146" s="73"/>
      <c r="S146" s="13"/>
      <c r="T146" s="13"/>
      <c r="U146" s="13"/>
    </row>
    <row r="147" spans="1:21" ht="43.8" customHeight="1" x14ac:dyDescent="0.3">
      <c r="A147" s="13" t="s">
        <v>8</v>
      </c>
      <c r="B147" s="15">
        <v>213</v>
      </c>
      <c r="C147" s="13" t="s">
        <v>683</v>
      </c>
      <c r="D147" s="13" t="s">
        <v>364</v>
      </c>
      <c r="E147" s="13" t="s">
        <v>423</v>
      </c>
      <c r="F147" s="13">
        <v>503437</v>
      </c>
      <c r="G147" s="15">
        <v>210024618</v>
      </c>
      <c r="H147" s="15">
        <v>3200029925</v>
      </c>
      <c r="I147" s="16">
        <v>45764</v>
      </c>
      <c r="J147" s="14">
        <v>3</v>
      </c>
      <c r="K147" s="72">
        <v>108</v>
      </c>
      <c r="L147" s="18">
        <v>0.21</v>
      </c>
      <c r="M147" s="18">
        <v>22.68</v>
      </c>
      <c r="N147" s="19">
        <v>130.68</v>
      </c>
      <c r="O147" s="16">
        <v>45769</v>
      </c>
      <c r="P147" s="34" t="s">
        <v>424</v>
      </c>
      <c r="Q147" s="13" t="s">
        <v>425</v>
      </c>
      <c r="R147" s="69"/>
      <c r="S147" s="13"/>
      <c r="T147" s="13"/>
      <c r="U147" s="13"/>
    </row>
    <row r="148" spans="1:21" ht="37.200000000000003" customHeight="1" x14ac:dyDescent="0.3">
      <c r="A148" s="13" t="s">
        <v>8</v>
      </c>
      <c r="B148" s="15">
        <v>214</v>
      </c>
      <c r="C148" s="13" t="s">
        <v>684</v>
      </c>
      <c r="D148" s="13" t="s">
        <v>364</v>
      </c>
      <c r="E148" s="13" t="s">
        <v>426</v>
      </c>
      <c r="F148" s="13">
        <v>504114</v>
      </c>
      <c r="G148" s="13">
        <v>210024622</v>
      </c>
      <c r="H148" s="13">
        <v>3200029924</v>
      </c>
      <c r="I148" s="16">
        <v>45764</v>
      </c>
      <c r="J148" s="14">
        <v>3</v>
      </c>
      <c r="K148" s="72">
        <v>495.5</v>
      </c>
      <c r="L148" s="18">
        <v>0.21</v>
      </c>
      <c r="M148" s="18">
        <v>104.05499999999999</v>
      </c>
      <c r="N148" s="19">
        <v>599.55499999999995</v>
      </c>
      <c r="O148" s="16" t="s">
        <v>427</v>
      </c>
      <c r="P148" s="34" t="s">
        <v>143</v>
      </c>
      <c r="Q148" s="23" t="s">
        <v>144</v>
      </c>
      <c r="R148" s="69"/>
      <c r="S148" s="13"/>
      <c r="T148" s="13"/>
      <c r="U148" s="13"/>
    </row>
    <row r="149" spans="1:21" ht="37.200000000000003" customHeight="1" x14ac:dyDescent="0.3">
      <c r="A149" s="13" t="s">
        <v>8</v>
      </c>
      <c r="B149" s="15">
        <v>215</v>
      </c>
      <c r="C149" s="13" t="s">
        <v>670</v>
      </c>
      <c r="D149" s="13" t="s">
        <v>365</v>
      </c>
      <c r="E149" s="13" t="s">
        <v>428</v>
      </c>
      <c r="F149" s="13">
        <v>505515</v>
      </c>
      <c r="G149" s="13">
        <v>210024633</v>
      </c>
      <c r="H149" s="15">
        <v>3200029923</v>
      </c>
      <c r="I149" s="16">
        <v>45764</v>
      </c>
      <c r="J149" s="14">
        <v>1</v>
      </c>
      <c r="K149" s="72">
        <v>500</v>
      </c>
      <c r="L149" s="18">
        <v>0.21</v>
      </c>
      <c r="M149" s="18">
        <v>105</v>
      </c>
      <c r="N149" s="19">
        <v>605</v>
      </c>
      <c r="O149" s="16">
        <v>45775</v>
      </c>
      <c r="P149" s="34" t="s">
        <v>128</v>
      </c>
      <c r="Q149" s="13" t="s">
        <v>223</v>
      </c>
      <c r="R149" s="69"/>
      <c r="S149" s="13"/>
      <c r="T149" s="13"/>
      <c r="U149" s="13"/>
    </row>
    <row r="150" spans="1:21" ht="37.200000000000003" customHeight="1" x14ac:dyDescent="0.3">
      <c r="A150" s="13" t="s">
        <v>8</v>
      </c>
      <c r="B150" s="15">
        <v>216</v>
      </c>
      <c r="C150" s="13" t="s">
        <v>671</v>
      </c>
      <c r="D150" s="13" t="s">
        <v>365</v>
      </c>
      <c r="E150" s="13" t="s">
        <v>429</v>
      </c>
      <c r="F150" s="13">
        <v>500762</v>
      </c>
      <c r="G150" s="13">
        <v>210024634</v>
      </c>
      <c r="H150" s="15">
        <v>3200029931</v>
      </c>
      <c r="I150" s="16">
        <v>45764</v>
      </c>
      <c r="J150" s="14">
        <v>1</v>
      </c>
      <c r="K150" s="72">
        <v>800</v>
      </c>
      <c r="L150" s="18">
        <v>0.21</v>
      </c>
      <c r="M150" s="18">
        <v>168</v>
      </c>
      <c r="N150" s="19">
        <v>968</v>
      </c>
      <c r="O150" s="16">
        <v>45775</v>
      </c>
      <c r="P150" s="34" t="s">
        <v>430</v>
      </c>
      <c r="Q150" s="13" t="s">
        <v>431</v>
      </c>
      <c r="R150" s="69"/>
      <c r="S150" s="13"/>
      <c r="T150" s="13"/>
      <c r="U150" s="13"/>
    </row>
    <row r="151" spans="1:21" ht="37.200000000000003" customHeight="1" x14ac:dyDescent="0.3">
      <c r="A151" s="13" t="s">
        <v>8</v>
      </c>
      <c r="B151" s="15">
        <v>217</v>
      </c>
      <c r="C151" s="13" t="s">
        <v>672</v>
      </c>
      <c r="D151" s="13" t="s">
        <v>365</v>
      </c>
      <c r="E151" s="13" t="s">
        <v>432</v>
      </c>
      <c r="F151" s="13">
        <v>505508</v>
      </c>
      <c r="G151" s="13">
        <v>210024635</v>
      </c>
      <c r="H151" s="15">
        <v>3200029930</v>
      </c>
      <c r="I151" s="16">
        <v>45764</v>
      </c>
      <c r="J151" s="14">
        <v>1</v>
      </c>
      <c r="K151" s="72">
        <v>750</v>
      </c>
      <c r="L151" s="18">
        <v>0.21</v>
      </c>
      <c r="M151" s="18">
        <v>157.5</v>
      </c>
      <c r="N151" s="19">
        <v>907.5</v>
      </c>
      <c r="O151" s="16" t="s">
        <v>433</v>
      </c>
      <c r="P151" s="34" t="s">
        <v>370</v>
      </c>
      <c r="Q151" s="15" t="s">
        <v>371</v>
      </c>
      <c r="R151" s="69"/>
      <c r="S151" s="13"/>
      <c r="T151" s="13"/>
      <c r="U151" s="13"/>
    </row>
    <row r="152" spans="1:21" ht="37.200000000000003" customHeight="1" x14ac:dyDescent="0.3">
      <c r="A152" s="13" t="s">
        <v>8</v>
      </c>
      <c r="B152" s="15">
        <v>218</v>
      </c>
      <c r="C152" s="13" t="s">
        <v>673</v>
      </c>
      <c r="D152" s="13" t="s">
        <v>364</v>
      </c>
      <c r="E152" s="13" t="s">
        <v>434</v>
      </c>
      <c r="F152" s="13">
        <v>503608</v>
      </c>
      <c r="G152" s="13">
        <v>210024639</v>
      </c>
      <c r="H152" s="13">
        <v>3200029929</v>
      </c>
      <c r="I152" s="16">
        <v>45764</v>
      </c>
      <c r="J152" s="14">
        <v>3</v>
      </c>
      <c r="K152" s="72">
        <v>132</v>
      </c>
      <c r="L152" s="18">
        <v>0.21</v>
      </c>
      <c r="M152" s="18">
        <v>27.72</v>
      </c>
      <c r="N152" s="19">
        <v>159.72</v>
      </c>
      <c r="O152" s="16">
        <v>45782</v>
      </c>
      <c r="P152" s="34" t="s">
        <v>435</v>
      </c>
      <c r="Q152" s="13" t="s">
        <v>436</v>
      </c>
      <c r="R152" s="69"/>
      <c r="S152" s="13"/>
      <c r="T152" s="13"/>
      <c r="U152" s="13"/>
    </row>
    <row r="153" spans="1:21" ht="37.200000000000003" customHeight="1" x14ac:dyDescent="0.3">
      <c r="A153" s="13" t="s">
        <v>8</v>
      </c>
      <c r="B153" s="15">
        <v>219</v>
      </c>
      <c r="C153" s="13" t="s">
        <v>674</v>
      </c>
      <c r="D153" s="13" t="s">
        <v>364</v>
      </c>
      <c r="E153" s="13" t="s">
        <v>437</v>
      </c>
      <c r="F153" s="13">
        <v>500982</v>
      </c>
      <c r="G153" s="13">
        <v>210024640</v>
      </c>
      <c r="H153" s="13">
        <v>3200029928</v>
      </c>
      <c r="I153" s="16">
        <v>45764</v>
      </c>
      <c r="J153" s="14">
        <v>3</v>
      </c>
      <c r="K153" s="72">
        <v>95.21</v>
      </c>
      <c r="L153" s="18">
        <v>0.21</v>
      </c>
      <c r="M153" s="18">
        <v>19.9941</v>
      </c>
      <c r="N153" s="19">
        <v>115.2041</v>
      </c>
      <c r="O153" s="16">
        <v>45782</v>
      </c>
      <c r="P153" s="34" t="s">
        <v>438</v>
      </c>
      <c r="Q153" s="13" t="s">
        <v>439</v>
      </c>
      <c r="R153" s="69"/>
      <c r="S153" s="13"/>
      <c r="T153" s="13"/>
      <c r="U153" s="13"/>
    </row>
    <row r="154" spans="1:21" ht="37.200000000000003" customHeight="1" x14ac:dyDescent="0.3">
      <c r="A154" s="13" t="s">
        <v>8</v>
      </c>
      <c r="B154" s="15">
        <v>221</v>
      </c>
      <c r="C154" s="13" t="s">
        <v>686</v>
      </c>
      <c r="D154" s="13" t="s">
        <v>364</v>
      </c>
      <c r="E154" s="13" t="s">
        <v>440</v>
      </c>
      <c r="F154" s="13">
        <v>505471</v>
      </c>
      <c r="G154" s="13">
        <v>210024646</v>
      </c>
      <c r="H154" s="15">
        <v>3200029933</v>
      </c>
      <c r="I154" s="16">
        <v>45764</v>
      </c>
      <c r="J154" s="14">
        <v>3</v>
      </c>
      <c r="K154" s="7">
        <v>254.37</v>
      </c>
      <c r="L154" s="18">
        <v>0.21</v>
      </c>
      <c r="M154" s="18">
        <v>53.417699999999996</v>
      </c>
      <c r="N154" s="19">
        <v>307.78769999999997</v>
      </c>
      <c r="O154" s="16">
        <v>45764</v>
      </c>
      <c r="P154" s="34" t="s">
        <v>441</v>
      </c>
      <c r="Q154" s="13" t="s">
        <v>182</v>
      </c>
      <c r="R154" s="69">
        <v>189.57</v>
      </c>
      <c r="S154" s="13"/>
      <c r="T154" s="13"/>
      <c r="U154" s="13"/>
    </row>
    <row r="155" spans="1:21" ht="37.200000000000003" customHeight="1" x14ac:dyDescent="0.3">
      <c r="A155" s="13" t="s">
        <v>8</v>
      </c>
      <c r="B155" s="15">
        <v>222</v>
      </c>
      <c r="C155" s="13" t="s">
        <v>687</v>
      </c>
      <c r="D155" s="13" t="s">
        <v>365</v>
      </c>
      <c r="E155" s="13" t="s">
        <v>442</v>
      </c>
      <c r="F155" s="13">
        <v>504097</v>
      </c>
      <c r="G155" s="13">
        <v>210024647</v>
      </c>
      <c r="H155" s="15">
        <v>3200029936</v>
      </c>
      <c r="I155" s="16">
        <v>45770</v>
      </c>
      <c r="J155" s="14">
        <v>1</v>
      </c>
      <c r="K155" s="7">
        <v>365.37</v>
      </c>
      <c r="L155" s="18">
        <v>0.21</v>
      </c>
      <c r="M155" s="18">
        <v>76.727699999999999</v>
      </c>
      <c r="N155" s="19">
        <v>442.09770000000003</v>
      </c>
      <c r="O155" s="16">
        <v>45788</v>
      </c>
      <c r="P155" s="34" t="s">
        <v>443</v>
      </c>
      <c r="Q155" s="13" t="s">
        <v>444</v>
      </c>
      <c r="R155" s="69">
        <v>54.8</v>
      </c>
      <c r="S155" s="13"/>
      <c r="T155" s="13"/>
      <c r="U155" s="13"/>
    </row>
    <row r="156" spans="1:21" ht="37.200000000000003" customHeight="1" x14ac:dyDescent="0.3">
      <c r="A156" s="13" t="s">
        <v>8</v>
      </c>
      <c r="B156" s="15">
        <v>223</v>
      </c>
      <c r="C156" s="13" t="s">
        <v>675</v>
      </c>
      <c r="D156" s="13" t="s">
        <v>365</v>
      </c>
      <c r="E156" s="13" t="s">
        <v>445</v>
      </c>
      <c r="F156" s="13">
        <v>505130</v>
      </c>
      <c r="G156" s="13">
        <v>210024649</v>
      </c>
      <c r="H156" s="15">
        <v>3200029935</v>
      </c>
      <c r="I156" s="16">
        <v>45770</v>
      </c>
      <c r="J156" s="14">
        <v>3</v>
      </c>
      <c r="K156" s="7">
        <v>315.36</v>
      </c>
      <c r="L156" s="18">
        <v>0.21</v>
      </c>
      <c r="M156" s="18">
        <v>66.2256</v>
      </c>
      <c r="N156" s="19">
        <v>381.5856</v>
      </c>
      <c r="O156" s="16" t="s">
        <v>446</v>
      </c>
      <c r="P156" s="34" t="s">
        <v>13</v>
      </c>
      <c r="Q156" s="13" t="s">
        <v>12</v>
      </c>
      <c r="R156" s="69">
        <v>299.58999999999997</v>
      </c>
      <c r="S156" s="13"/>
      <c r="T156" s="13"/>
      <c r="U156" s="13"/>
    </row>
    <row r="157" spans="1:21" ht="37.200000000000003" customHeight="1" x14ac:dyDescent="0.3">
      <c r="A157" s="13" t="s">
        <v>8</v>
      </c>
      <c r="B157" s="15">
        <v>224</v>
      </c>
      <c r="C157" s="13" t="s">
        <v>685</v>
      </c>
      <c r="D157" s="13" t="s">
        <v>364</v>
      </c>
      <c r="E157" s="13" t="s">
        <v>447</v>
      </c>
      <c r="F157" s="13">
        <v>505516</v>
      </c>
      <c r="G157" s="13">
        <v>210024652</v>
      </c>
      <c r="H157" s="15">
        <v>3200029934</v>
      </c>
      <c r="I157" s="16">
        <v>45770</v>
      </c>
      <c r="J157" s="14">
        <v>1</v>
      </c>
      <c r="K157" s="7">
        <v>125</v>
      </c>
      <c r="L157" s="18">
        <v>0.21</v>
      </c>
      <c r="M157" s="18">
        <v>26.25</v>
      </c>
      <c r="N157" s="19">
        <v>151.25</v>
      </c>
      <c r="O157" s="16" t="s">
        <v>448</v>
      </c>
      <c r="P157" s="34" t="s">
        <v>449</v>
      </c>
      <c r="Q157" s="13" t="s">
        <v>450</v>
      </c>
      <c r="R157" s="69"/>
      <c r="S157" s="13"/>
      <c r="T157" s="13"/>
      <c r="U157" s="13"/>
    </row>
    <row r="158" spans="1:21" ht="37.200000000000003" customHeight="1" x14ac:dyDescent="0.3">
      <c r="A158" s="13" t="s">
        <v>8</v>
      </c>
      <c r="B158" s="15">
        <v>225</v>
      </c>
      <c r="C158" s="13" t="s">
        <v>739</v>
      </c>
      <c r="D158" s="13" t="s">
        <v>364</v>
      </c>
      <c r="E158" s="13" t="s">
        <v>451</v>
      </c>
      <c r="F158" s="13">
        <v>505516</v>
      </c>
      <c r="G158" s="13">
        <v>210024654</v>
      </c>
      <c r="H158" s="15">
        <v>3200029939</v>
      </c>
      <c r="I158" s="16">
        <v>45770</v>
      </c>
      <c r="J158" s="14">
        <v>1</v>
      </c>
      <c r="K158" s="7">
        <v>5950</v>
      </c>
      <c r="L158" s="18">
        <v>0.21</v>
      </c>
      <c r="M158" s="18">
        <v>1249.5</v>
      </c>
      <c r="N158" s="19">
        <v>7199.5</v>
      </c>
      <c r="O158" s="16" t="s">
        <v>452</v>
      </c>
      <c r="P158" s="34" t="s">
        <v>449</v>
      </c>
      <c r="Q158" s="13" t="s">
        <v>450</v>
      </c>
      <c r="R158" s="69"/>
      <c r="S158" s="13"/>
      <c r="T158" s="13"/>
      <c r="U158" s="13"/>
    </row>
    <row r="159" spans="1:21" ht="37.200000000000003" customHeight="1" x14ac:dyDescent="0.3">
      <c r="A159" s="13" t="s">
        <v>8</v>
      </c>
      <c r="B159" s="15">
        <v>227</v>
      </c>
      <c r="C159" s="13" t="s">
        <v>688</v>
      </c>
      <c r="D159" s="13" t="s">
        <v>364</v>
      </c>
      <c r="E159" s="13" t="s">
        <v>453</v>
      </c>
      <c r="F159" s="13">
        <v>505516</v>
      </c>
      <c r="G159" s="13">
        <v>210024670</v>
      </c>
      <c r="H159" s="15">
        <v>3200029944</v>
      </c>
      <c r="I159" s="16">
        <v>45776</v>
      </c>
      <c r="J159" s="14">
        <v>1</v>
      </c>
      <c r="K159" s="7">
        <v>275</v>
      </c>
      <c r="L159" s="18">
        <v>0.21</v>
      </c>
      <c r="M159" s="18">
        <v>57.75</v>
      </c>
      <c r="N159" s="19">
        <v>0</v>
      </c>
      <c r="O159" s="16" t="s">
        <v>454</v>
      </c>
      <c r="P159" s="34" t="s">
        <v>449</v>
      </c>
      <c r="Q159" s="13" t="s">
        <v>450</v>
      </c>
      <c r="R159" s="69"/>
      <c r="S159" s="13"/>
      <c r="T159" s="13"/>
      <c r="U159" s="13"/>
    </row>
    <row r="160" spans="1:21" ht="37.200000000000003" customHeight="1" x14ac:dyDescent="0.3">
      <c r="A160" s="13" t="s">
        <v>8</v>
      </c>
      <c r="B160" s="15">
        <v>228</v>
      </c>
      <c r="C160" s="13" t="s">
        <v>740</v>
      </c>
      <c r="D160" s="13" t="s">
        <v>365</v>
      </c>
      <c r="E160" s="13" t="s">
        <v>455</v>
      </c>
      <c r="F160" s="13">
        <v>505541</v>
      </c>
      <c r="G160" s="13">
        <v>220002691</v>
      </c>
      <c r="H160" s="15">
        <v>3200029959</v>
      </c>
      <c r="I160" s="16">
        <v>45771</v>
      </c>
      <c r="J160" s="14">
        <v>1</v>
      </c>
      <c r="K160" s="7">
        <v>2000</v>
      </c>
      <c r="L160" s="18">
        <v>0</v>
      </c>
      <c r="M160" s="18">
        <v>0</v>
      </c>
      <c r="N160" s="19">
        <v>2000</v>
      </c>
      <c r="O160" s="16">
        <v>45788</v>
      </c>
      <c r="P160" s="34" t="s">
        <v>456</v>
      </c>
      <c r="Q160" s="13" t="s">
        <v>457</v>
      </c>
      <c r="R160" s="69"/>
      <c r="S160" s="13"/>
      <c r="T160" s="13"/>
      <c r="U160" s="13"/>
    </row>
    <row r="161" spans="1:21" ht="37.200000000000003" customHeight="1" x14ac:dyDescent="0.3">
      <c r="A161" s="13" t="s">
        <v>8</v>
      </c>
      <c r="B161" s="15">
        <v>230</v>
      </c>
      <c r="C161" s="13" t="s">
        <v>689</v>
      </c>
      <c r="D161" s="13" t="s">
        <v>364</v>
      </c>
      <c r="E161" s="13" t="s">
        <v>458</v>
      </c>
      <c r="F161" s="13">
        <v>503713</v>
      </c>
      <c r="G161" s="13">
        <v>210024651</v>
      </c>
      <c r="H161" s="15">
        <v>3200029955</v>
      </c>
      <c r="I161" s="16" t="s">
        <v>459</v>
      </c>
      <c r="J161" s="14">
        <v>3</v>
      </c>
      <c r="K161" s="7">
        <v>12327.57</v>
      </c>
      <c r="L161" s="18">
        <v>0.21</v>
      </c>
      <c r="M161" s="18">
        <v>2588.7896999999998</v>
      </c>
      <c r="N161" s="19">
        <v>14916.359699999999</v>
      </c>
      <c r="O161" s="16">
        <v>45853</v>
      </c>
      <c r="P161" s="34" t="s">
        <v>460</v>
      </c>
      <c r="Q161" s="13" t="s">
        <v>461</v>
      </c>
      <c r="R161" s="69"/>
      <c r="S161" s="13"/>
      <c r="T161" s="13"/>
      <c r="U161" s="13"/>
    </row>
    <row r="162" spans="1:21" ht="37.200000000000003" customHeight="1" x14ac:dyDescent="0.3">
      <c r="A162" s="13" t="s">
        <v>8</v>
      </c>
      <c r="B162" s="15">
        <v>231</v>
      </c>
      <c r="C162" s="13" t="s">
        <v>690</v>
      </c>
      <c r="D162" s="13" t="s">
        <v>364</v>
      </c>
      <c r="E162" s="13" t="s">
        <v>462</v>
      </c>
      <c r="F162" s="13">
        <v>504230</v>
      </c>
      <c r="G162" s="17">
        <v>210024657</v>
      </c>
      <c r="H162" s="15">
        <v>3200029952</v>
      </c>
      <c r="I162" s="16" t="s">
        <v>459</v>
      </c>
      <c r="J162" s="14">
        <v>3</v>
      </c>
      <c r="K162" s="7">
        <v>348.8</v>
      </c>
      <c r="L162" s="18">
        <v>0.21</v>
      </c>
      <c r="M162" s="18">
        <v>73.248000000000005</v>
      </c>
      <c r="N162" s="19">
        <v>422.048</v>
      </c>
      <c r="O162" s="16" t="s">
        <v>463</v>
      </c>
      <c r="P162" s="34" t="s">
        <v>101</v>
      </c>
      <c r="Q162" s="13" t="s">
        <v>102</v>
      </c>
      <c r="R162" s="69"/>
      <c r="S162" s="13"/>
      <c r="T162" s="13"/>
      <c r="U162" s="13"/>
    </row>
    <row r="163" spans="1:21" ht="37.200000000000003" customHeight="1" x14ac:dyDescent="0.3">
      <c r="A163" s="13" t="s">
        <v>8</v>
      </c>
      <c r="B163" s="15">
        <v>232</v>
      </c>
      <c r="C163" s="13" t="s">
        <v>741</v>
      </c>
      <c r="D163" s="13" t="s">
        <v>364</v>
      </c>
      <c r="E163" s="13" t="s">
        <v>464</v>
      </c>
      <c r="F163" s="13">
        <v>500718</v>
      </c>
      <c r="G163" s="13">
        <v>210024660</v>
      </c>
      <c r="H163" s="15">
        <v>3200029951</v>
      </c>
      <c r="I163" s="16" t="s">
        <v>459</v>
      </c>
      <c r="J163" s="14">
        <v>3</v>
      </c>
      <c r="K163" s="7">
        <v>925.24</v>
      </c>
      <c r="L163" s="18">
        <v>0.21</v>
      </c>
      <c r="M163" s="18">
        <v>194.3004</v>
      </c>
      <c r="N163" s="19">
        <v>1119.5404000000001</v>
      </c>
      <c r="O163" s="16">
        <v>45789</v>
      </c>
      <c r="P163" s="17" t="s">
        <v>157</v>
      </c>
      <c r="Q163" s="13" t="s">
        <v>158</v>
      </c>
      <c r="R163" s="69"/>
      <c r="S163" s="13"/>
      <c r="T163" s="13"/>
      <c r="U163" s="13"/>
    </row>
    <row r="164" spans="1:21" ht="37.200000000000003" customHeight="1" x14ac:dyDescent="0.3">
      <c r="A164" s="13" t="s">
        <v>8</v>
      </c>
      <c r="B164" s="15">
        <v>233</v>
      </c>
      <c r="C164" s="13" t="s">
        <v>691</v>
      </c>
      <c r="D164" s="13" t="s">
        <v>364</v>
      </c>
      <c r="E164" s="13" t="s">
        <v>465</v>
      </c>
      <c r="F164" s="13">
        <v>504301</v>
      </c>
      <c r="G164" s="13">
        <v>210024671</v>
      </c>
      <c r="H164" s="15">
        <v>3200029954</v>
      </c>
      <c r="I164" s="16" t="s">
        <v>459</v>
      </c>
      <c r="J164" s="14">
        <v>2</v>
      </c>
      <c r="K164" s="7">
        <v>243.8</v>
      </c>
      <c r="L164" s="18">
        <v>0.21</v>
      </c>
      <c r="M164" s="18">
        <v>51.198</v>
      </c>
      <c r="N164" s="19">
        <v>294.99799999999999</v>
      </c>
      <c r="O164" s="16">
        <v>45806</v>
      </c>
      <c r="P164" s="34" t="s">
        <v>466</v>
      </c>
      <c r="Q164" s="13" t="s">
        <v>467</v>
      </c>
      <c r="R164" s="69"/>
      <c r="S164" s="13"/>
      <c r="T164" s="13"/>
      <c r="U164" s="13"/>
    </row>
    <row r="165" spans="1:21" ht="46.8" customHeight="1" x14ac:dyDescent="0.3">
      <c r="A165" s="13" t="s">
        <v>8</v>
      </c>
      <c r="B165" s="15">
        <v>234</v>
      </c>
      <c r="C165" s="13" t="s">
        <v>692</v>
      </c>
      <c r="D165" s="13" t="s">
        <v>365</v>
      </c>
      <c r="E165" s="13" t="s">
        <v>468</v>
      </c>
      <c r="F165" s="13">
        <v>504104</v>
      </c>
      <c r="G165" s="13">
        <v>210024673</v>
      </c>
      <c r="H165" s="15">
        <v>3200029950</v>
      </c>
      <c r="I165" s="16" t="s">
        <v>459</v>
      </c>
      <c r="J165" s="14">
        <v>1</v>
      </c>
      <c r="K165" s="7">
        <v>14100</v>
      </c>
      <c r="L165" s="18">
        <v>0.21</v>
      </c>
      <c r="M165" s="18">
        <v>2961</v>
      </c>
      <c r="N165" s="19">
        <v>17061</v>
      </c>
      <c r="O165" s="16" t="s">
        <v>469</v>
      </c>
      <c r="P165" s="34" t="s">
        <v>470</v>
      </c>
      <c r="Q165" s="13" t="s">
        <v>471</v>
      </c>
      <c r="R165" s="74"/>
      <c r="S165" s="13"/>
      <c r="T165" s="13"/>
      <c r="U165" s="13"/>
    </row>
    <row r="166" spans="1:21" ht="37.200000000000003" customHeight="1" x14ac:dyDescent="0.3">
      <c r="A166" s="13" t="s">
        <v>8</v>
      </c>
      <c r="B166" s="15">
        <v>235</v>
      </c>
      <c r="C166" s="13" t="s">
        <v>693</v>
      </c>
      <c r="D166" s="13" t="s">
        <v>364</v>
      </c>
      <c r="E166" s="13" t="s">
        <v>472</v>
      </c>
      <c r="F166" s="13">
        <v>505471</v>
      </c>
      <c r="G166" s="13">
        <v>210024674</v>
      </c>
      <c r="H166" s="15">
        <v>3200029949</v>
      </c>
      <c r="I166" s="16" t="s">
        <v>459</v>
      </c>
      <c r="J166" s="14">
        <v>3</v>
      </c>
      <c r="K166" s="7">
        <v>57.34</v>
      </c>
      <c r="L166" s="18">
        <v>0.21</v>
      </c>
      <c r="M166" s="18">
        <v>12.041399999999999</v>
      </c>
      <c r="N166" s="19">
        <v>69.381399999999999</v>
      </c>
      <c r="O166" s="16">
        <v>45791</v>
      </c>
      <c r="P166" s="34" t="s">
        <v>441</v>
      </c>
      <c r="Q166" s="13" t="s">
        <v>182</v>
      </c>
      <c r="R166" s="69"/>
      <c r="S166" s="13"/>
      <c r="T166" s="13"/>
      <c r="U166" s="13"/>
    </row>
    <row r="167" spans="1:21" ht="37.200000000000003" customHeight="1" x14ac:dyDescent="0.3">
      <c r="A167" s="13" t="s">
        <v>8</v>
      </c>
      <c r="B167" s="15">
        <v>237</v>
      </c>
      <c r="C167" s="13" t="s">
        <v>742</v>
      </c>
      <c r="D167" s="13" t="s">
        <v>365</v>
      </c>
      <c r="E167" s="13" t="s">
        <v>473</v>
      </c>
      <c r="F167" s="13">
        <v>500955</v>
      </c>
      <c r="G167" s="13">
        <v>210024025</v>
      </c>
      <c r="H167" s="15">
        <v>3200029956</v>
      </c>
      <c r="I167" s="16" t="s">
        <v>459</v>
      </c>
      <c r="J167" s="14">
        <v>1</v>
      </c>
      <c r="K167" s="7">
        <v>350</v>
      </c>
      <c r="L167" s="18">
        <v>0.21</v>
      </c>
      <c r="M167" s="18">
        <v>73.5</v>
      </c>
      <c r="N167" s="19">
        <v>423.5</v>
      </c>
      <c r="O167" s="16">
        <v>45792</v>
      </c>
      <c r="P167" s="34" t="s">
        <v>402</v>
      </c>
      <c r="Q167" s="13" t="s">
        <v>403</v>
      </c>
      <c r="R167" s="69"/>
      <c r="S167" s="13"/>
      <c r="T167" s="13"/>
      <c r="U167" s="13"/>
    </row>
    <row r="168" spans="1:21" ht="37.200000000000003" customHeight="1" x14ac:dyDescent="0.3">
      <c r="A168" s="13" t="s">
        <v>8</v>
      </c>
      <c r="B168" s="15">
        <v>238</v>
      </c>
      <c r="C168" s="13" t="s">
        <v>694</v>
      </c>
      <c r="D168" s="13" t="s">
        <v>364</v>
      </c>
      <c r="E168" s="13" t="s">
        <v>474</v>
      </c>
      <c r="F168" s="13">
        <v>503361</v>
      </c>
      <c r="G168" s="13">
        <v>210024677</v>
      </c>
      <c r="H168" s="15">
        <v>3200029962</v>
      </c>
      <c r="I168" s="16" t="s">
        <v>459</v>
      </c>
      <c r="J168" s="14">
        <v>3</v>
      </c>
      <c r="K168" s="7">
        <v>478.1</v>
      </c>
      <c r="L168" s="18">
        <v>0.21</v>
      </c>
      <c r="M168" s="18">
        <v>100.401</v>
      </c>
      <c r="N168" s="19">
        <v>578.50099999999998</v>
      </c>
      <c r="O168" s="16">
        <v>45803</v>
      </c>
      <c r="P168" s="34" t="s">
        <v>177</v>
      </c>
      <c r="Q168" s="13" t="s">
        <v>178</v>
      </c>
      <c r="R168" s="69"/>
      <c r="S168" s="13"/>
      <c r="T168" s="13"/>
      <c r="U168" s="13"/>
    </row>
    <row r="169" spans="1:21" ht="37.200000000000003" customHeight="1" x14ac:dyDescent="0.3">
      <c r="A169" s="13" t="s">
        <v>8</v>
      </c>
      <c r="B169" s="15">
        <v>239</v>
      </c>
      <c r="C169" s="13" t="s">
        <v>695</v>
      </c>
      <c r="D169" s="13" t="s">
        <v>364</v>
      </c>
      <c r="E169" s="13" t="s">
        <v>475</v>
      </c>
      <c r="F169" s="13">
        <v>505054</v>
      </c>
      <c r="G169" s="13">
        <v>210024679</v>
      </c>
      <c r="H169" s="15">
        <v>3200029961</v>
      </c>
      <c r="I169" s="16" t="s">
        <v>459</v>
      </c>
      <c r="J169" s="14">
        <v>1</v>
      </c>
      <c r="K169" s="7">
        <v>600</v>
      </c>
      <c r="L169" s="18">
        <v>0.21</v>
      </c>
      <c r="M169" s="18">
        <v>126</v>
      </c>
      <c r="N169" s="19">
        <v>726</v>
      </c>
      <c r="O169" s="16">
        <v>45790</v>
      </c>
      <c r="P169" s="34" t="s">
        <v>58</v>
      </c>
      <c r="Q169" s="13" t="s">
        <v>78</v>
      </c>
      <c r="R169" s="69">
        <v>496.48</v>
      </c>
      <c r="S169" s="13"/>
      <c r="T169" s="13"/>
      <c r="U169" s="13"/>
    </row>
    <row r="170" spans="1:21" ht="37.200000000000003" customHeight="1" x14ac:dyDescent="0.3">
      <c r="A170" s="13" t="s">
        <v>8</v>
      </c>
      <c r="B170" s="15">
        <v>240</v>
      </c>
      <c r="C170" s="13" t="s">
        <v>743</v>
      </c>
      <c r="D170" s="13" t="s">
        <v>364</v>
      </c>
      <c r="E170" s="13" t="s">
        <v>476</v>
      </c>
      <c r="F170" s="13">
        <v>501480</v>
      </c>
      <c r="G170" s="13">
        <v>210024681</v>
      </c>
      <c r="H170" s="15">
        <v>3200029960</v>
      </c>
      <c r="I170" s="16" t="s">
        <v>459</v>
      </c>
      <c r="J170" s="14">
        <v>3</v>
      </c>
      <c r="K170" s="7">
        <v>140.05000000000001</v>
      </c>
      <c r="L170" s="18">
        <v>0.21</v>
      </c>
      <c r="M170" s="18">
        <v>29.410500000000003</v>
      </c>
      <c r="N170" s="19">
        <v>169.46050000000002</v>
      </c>
      <c r="O170" s="16">
        <v>45802</v>
      </c>
      <c r="P170" s="34" t="s">
        <v>477</v>
      </c>
      <c r="Q170" s="13" t="s">
        <v>478</v>
      </c>
      <c r="R170" s="69"/>
      <c r="S170" s="13"/>
      <c r="T170" s="13"/>
      <c r="U170" s="13"/>
    </row>
    <row r="171" spans="1:21" ht="37.200000000000003" customHeight="1" x14ac:dyDescent="0.3">
      <c r="A171" s="13" t="s">
        <v>8</v>
      </c>
      <c r="B171" s="15">
        <v>245</v>
      </c>
      <c r="C171" s="13" t="s">
        <v>696</v>
      </c>
      <c r="D171" s="13" t="s">
        <v>365</v>
      </c>
      <c r="E171" s="13" t="s">
        <v>479</v>
      </c>
      <c r="F171" s="13">
        <v>505534</v>
      </c>
      <c r="G171" s="13">
        <v>230001720</v>
      </c>
      <c r="H171" s="22">
        <v>3200030116</v>
      </c>
      <c r="I171" s="16" t="s">
        <v>459</v>
      </c>
      <c r="J171" s="14"/>
      <c r="K171" s="7">
        <v>3200</v>
      </c>
      <c r="L171" s="18">
        <v>0</v>
      </c>
      <c r="M171" s="18">
        <v>0</v>
      </c>
      <c r="N171" s="19">
        <v>3200</v>
      </c>
      <c r="O171" s="16" t="s">
        <v>480</v>
      </c>
      <c r="P171" s="34" t="s">
        <v>481</v>
      </c>
      <c r="Q171" s="13" t="s">
        <v>223</v>
      </c>
      <c r="R171" s="69"/>
      <c r="S171" s="13"/>
      <c r="T171" s="13"/>
      <c r="U171" s="13"/>
    </row>
    <row r="172" spans="1:21" ht="37.200000000000003" customHeight="1" x14ac:dyDescent="0.3">
      <c r="A172" s="13" t="s">
        <v>8</v>
      </c>
      <c r="B172" s="15">
        <v>247</v>
      </c>
      <c r="C172" s="13" t="s">
        <v>697</v>
      </c>
      <c r="D172" s="13" t="s">
        <v>364</v>
      </c>
      <c r="E172" s="13" t="s">
        <v>482</v>
      </c>
      <c r="F172" s="13">
        <v>504454</v>
      </c>
      <c r="G172" s="13">
        <v>210024684</v>
      </c>
      <c r="H172" s="15">
        <v>3200029999</v>
      </c>
      <c r="I172" s="16">
        <v>45797</v>
      </c>
      <c r="J172" s="14">
        <v>3</v>
      </c>
      <c r="K172" s="7">
        <v>3076</v>
      </c>
      <c r="L172" s="18">
        <v>0.21</v>
      </c>
      <c r="M172" s="18">
        <v>645.95999999999992</v>
      </c>
      <c r="N172" s="19">
        <v>3721.96</v>
      </c>
      <c r="O172" s="16">
        <v>45807</v>
      </c>
      <c r="P172" s="34" t="s">
        <v>483</v>
      </c>
      <c r="Q172" s="13" t="s">
        <v>484</v>
      </c>
      <c r="R172" s="69"/>
      <c r="S172" s="13"/>
      <c r="T172" s="13"/>
      <c r="U172" s="13"/>
    </row>
    <row r="173" spans="1:21" ht="37.200000000000003" customHeight="1" x14ac:dyDescent="0.3">
      <c r="A173" s="13" t="s">
        <v>8</v>
      </c>
      <c r="B173" s="15">
        <v>248</v>
      </c>
      <c r="C173" s="13" t="s">
        <v>744</v>
      </c>
      <c r="D173" s="13" t="s">
        <v>364</v>
      </c>
      <c r="E173" s="13" t="s">
        <v>485</v>
      </c>
      <c r="F173" s="13">
        <v>503509</v>
      </c>
      <c r="G173" s="13">
        <v>210024686</v>
      </c>
      <c r="H173" s="15">
        <v>3200030003</v>
      </c>
      <c r="I173" s="16">
        <v>45797</v>
      </c>
      <c r="J173" s="14">
        <v>3</v>
      </c>
      <c r="K173" s="7">
        <v>750</v>
      </c>
      <c r="L173" s="18">
        <v>0.21</v>
      </c>
      <c r="M173" s="18">
        <v>157.5</v>
      </c>
      <c r="N173" s="19">
        <v>907.5</v>
      </c>
      <c r="O173" s="16">
        <v>45798</v>
      </c>
      <c r="P173" s="34" t="s">
        <v>125</v>
      </c>
      <c r="Q173" s="13" t="s">
        <v>223</v>
      </c>
      <c r="R173" s="69"/>
      <c r="S173" s="13"/>
      <c r="T173" s="13"/>
      <c r="U173" s="13"/>
    </row>
    <row r="174" spans="1:21" ht="37.200000000000003" customHeight="1" x14ac:dyDescent="0.3">
      <c r="A174" s="13" t="s">
        <v>8</v>
      </c>
      <c r="B174" s="15">
        <v>249</v>
      </c>
      <c r="C174" s="13" t="s">
        <v>698</v>
      </c>
      <c r="D174" s="13" t="s">
        <v>364</v>
      </c>
      <c r="E174" s="13" t="s">
        <v>486</v>
      </c>
      <c r="F174" s="13">
        <v>505235</v>
      </c>
      <c r="G174" s="13">
        <v>210024690</v>
      </c>
      <c r="H174" s="15">
        <v>3200030002</v>
      </c>
      <c r="I174" s="16">
        <v>45797</v>
      </c>
      <c r="J174" s="14">
        <v>1</v>
      </c>
      <c r="K174" s="7">
        <v>950</v>
      </c>
      <c r="L174" s="18">
        <v>0.21</v>
      </c>
      <c r="M174" s="18">
        <v>199.5</v>
      </c>
      <c r="N174" s="19">
        <v>1149.5</v>
      </c>
      <c r="O174" s="16" t="s">
        <v>487</v>
      </c>
      <c r="P174" s="34" t="s">
        <v>488</v>
      </c>
      <c r="Q174" s="13" t="s">
        <v>489</v>
      </c>
      <c r="R174" s="69"/>
      <c r="S174" s="13"/>
      <c r="T174" s="13"/>
      <c r="U174" s="13"/>
    </row>
    <row r="175" spans="1:21" ht="37.200000000000003" customHeight="1" x14ac:dyDescent="0.3">
      <c r="A175" s="13" t="s">
        <v>8</v>
      </c>
      <c r="B175" s="15">
        <v>250</v>
      </c>
      <c r="C175" s="13" t="s">
        <v>699</v>
      </c>
      <c r="D175" s="13" t="s">
        <v>365</v>
      </c>
      <c r="E175" s="13" t="s">
        <v>490</v>
      </c>
      <c r="F175" s="13">
        <v>504564</v>
      </c>
      <c r="G175" s="13">
        <v>210024692</v>
      </c>
      <c r="H175" s="15">
        <v>3200030001</v>
      </c>
      <c r="I175" s="16">
        <v>45797</v>
      </c>
      <c r="J175" s="14">
        <v>1</v>
      </c>
      <c r="K175" s="7">
        <v>1400</v>
      </c>
      <c r="L175" s="18">
        <v>0.21</v>
      </c>
      <c r="M175" s="18">
        <v>294</v>
      </c>
      <c r="N175" s="19">
        <v>1694</v>
      </c>
      <c r="O175" s="16" t="s">
        <v>491</v>
      </c>
      <c r="P175" s="34" t="s">
        <v>492</v>
      </c>
      <c r="Q175" s="13" t="s">
        <v>493</v>
      </c>
      <c r="R175" s="69"/>
      <c r="S175" s="13"/>
      <c r="T175" s="13"/>
      <c r="U175" s="13"/>
    </row>
    <row r="176" spans="1:21" ht="37.200000000000003" customHeight="1" x14ac:dyDescent="0.3">
      <c r="A176" s="13" t="s">
        <v>8</v>
      </c>
      <c r="B176" s="15">
        <v>251</v>
      </c>
      <c r="C176" s="13" t="s">
        <v>745</v>
      </c>
      <c r="D176" s="13" t="s">
        <v>364</v>
      </c>
      <c r="E176" s="13" t="s">
        <v>494</v>
      </c>
      <c r="F176" s="13">
        <v>500504</v>
      </c>
      <c r="G176" s="13">
        <v>210024694</v>
      </c>
      <c r="H176" s="15">
        <v>3200030000</v>
      </c>
      <c r="I176" s="16">
        <v>45797</v>
      </c>
      <c r="J176" s="14">
        <v>3</v>
      </c>
      <c r="K176" s="7">
        <v>4577.5</v>
      </c>
      <c r="L176" s="18">
        <v>0.21</v>
      </c>
      <c r="M176" s="18">
        <v>961.27499999999998</v>
      </c>
      <c r="N176" s="19">
        <v>5538.7749999999996</v>
      </c>
      <c r="O176" s="16" t="s">
        <v>495</v>
      </c>
      <c r="P176" s="34" t="s">
        <v>496</v>
      </c>
      <c r="Q176" s="13" t="s">
        <v>497</v>
      </c>
      <c r="R176" s="69"/>
      <c r="S176" s="13"/>
      <c r="T176" s="13"/>
      <c r="U176" s="13"/>
    </row>
    <row r="177" spans="1:21" ht="37.200000000000003" customHeight="1" x14ac:dyDescent="0.3">
      <c r="A177" s="13" t="s">
        <v>8</v>
      </c>
      <c r="B177" s="15">
        <v>252</v>
      </c>
      <c r="C177" s="13" t="s">
        <v>700</v>
      </c>
      <c r="D177" s="13" t="s">
        <v>365</v>
      </c>
      <c r="E177" s="13" t="s">
        <v>498</v>
      </c>
      <c r="F177" s="13">
        <v>500146</v>
      </c>
      <c r="G177" s="13">
        <v>210024584</v>
      </c>
      <c r="H177" s="13">
        <v>3200030006</v>
      </c>
      <c r="I177" s="16">
        <v>45805</v>
      </c>
      <c r="J177" s="14">
        <v>1</v>
      </c>
      <c r="K177" s="7">
        <v>2000</v>
      </c>
      <c r="L177" s="18">
        <v>0</v>
      </c>
      <c r="M177" s="18">
        <v>0</v>
      </c>
      <c r="N177" s="19">
        <v>2000</v>
      </c>
      <c r="O177" s="16">
        <v>45788</v>
      </c>
      <c r="P177" s="34" t="s">
        <v>499</v>
      </c>
      <c r="Q177" s="13" t="s">
        <v>500</v>
      </c>
      <c r="R177" s="69"/>
      <c r="S177" s="13"/>
      <c r="T177" s="13"/>
      <c r="U177" s="13"/>
    </row>
    <row r="178" spans="1:21" ht="37.200000000000003" customHeight="1" x14ac:dyDescent="0.3">
      <c r="A178" s="13" t="s">
        <v>8</v>
      </c>
      <c r="B178" s="15">
        <v>256</v>
      </c>
      <c r="C178" s="13" t="s">
        <v>701</v>
      </c>
      <c r="D178" s="13" t="s">
        <v>364</v>
      </c>
      <c r="E178" s="13" t="s">
        <v>501</v>
      </c>
      <c r="F178" s="13">
        <v>501440</v>
      </c>
      <c r="G178" s="13">
        <v>210024703</v>
      </c>
      <c r="H178" s="24">
        <v>3200030037</v>
      </c>
      <c r="I178" s="16">
        <v>45805</v>
      </c>
      <c r="J178" s="14">
        <v>3</v>
      </c>
      <c r="K178" s="7">
        <v>1541.38</v>
      </c>
      <c r="L178" s="18">
        <v>0.21</v>
      </c>
      <c r="M178" s="18">
        <v>323.68979999999999</v>
      </c>
      <c r="N178" s="19">
        <v>1865.0698000000002</v>
      </c>
      <c r="O178" s="16" t="s">
        <v>502</v>
      </c>
      <c r="P178" s="34" t="s">
        <v>503</v>
      </c>
      <c r="Q178" s="13" t="s">
        <v>504</v>
      </c>
      <c r="R178" s="69"/>
      <c r="S178" s="13"/>
      <c r="T178" s="13"/>
      <c r="U178" s="13"/>
    </row>
    <row r="179" spans="1:21" ht="37.200000000000003" customHeight="1" x14ac:dyDescent="0.3">
      <c r="A179" s="13" t="s">
        <v>8</v>
      </c>
      <c r="B179" s="15">
        <v>257</v>
      </c>
      <c r="C179" s="13" t="s">
        <v>702</v>
      </c>
      <c r="D179" s="13" t="s">
        <v>364</v>
      </c>
      <c r="E179" s="13" t="s">
        <v>505</v>
      </c>
      <c r="F179" s="13">
        <v>500207</v>
      </c>
      <c r="G179" s="13">
        <v>210024705</v>
      </c>
      <c r="H179" s="15">
        <v>3200030038</v>
      </c>
      <c r="I179" s="16">
        <v>45805</v>
      </c>
      <c r="J179" s="14">
        <v>3</v>
      </c>
      <c r="K179" s="7">
        <v>899</v>
      </c>
      <c r="L179" s="18">
        <v>0.04</v>
      </c>
      <c r="M179" s="18">
        <v>35.96</v>
      </c>
      <c r="N179" s="19">
        <v>934.96</v>
      </c>
      <c r="O179" s="16" t="s">
        <v>506</v>
      </c>
      <c r="P179" s="34" t="s">
        <v>507</v>
      </c>
      <c r="Q179" s="13" t="s">
        <v>508</v>
      </c>
      <c r="R179" s="69">
        <v>860</v>
      </c>
      <c r="S179" s="13"/>
      <c r="T179" s="13"/>
      <c r="U179" s="13"/>
    </row>
    <row r="180" spans="1:21" ht="37.200000000000003" customHeight="1" x14ac:dyDescent="0.3">
      <c r="A180" s="13" t="s">
        <v>8</v>
      </c>
      <c r="B180" s="15">
        <v>258</v>
      </c>
      <c r="C180" s="13" t="s">
        <v>703</v>
      </c>
      <c r="D180" s="13" t="s">
        <v>365</v>
      </c>
      <c r="E180" s="13" t="s">
        <v>509</v>
      </c>
      <c r="F180" s="13">
        <v>505547</v>
      </c>
      <c r="G180" s="13">
        <v>210024707</v>
      </c>
      <c r="H180" s="15">
        <v>3200030030</v>
      </c>
      <c r="I180" s="16">
        <v>45805</v>
      </c>
      <c r="J180" s="14">
        <v>3</v>
      </c>
      <c r="K180" s="7">
        <v>14500</v>
      </c>
      <c r="L180" s="18">
        <v>0.21</v>
      </c>
      <c r="M180" s="18">
        <v>3045</v>
      </c>
      <c r="N180" s="19">
        <v>17545</v>
      </c>
      <c r="O180" s="16" t="s">
        <v>510</v>
      </c>
      <c r="P180" s="34" t="s">
        <v>511</v>
      </c>
      <c r="Q180" s="13" t="s">
        <v>512</v>
      </c>
      <c r="R180" s="69"/>
      <c r="S180" s="13"/>
      <c r="T180" s="13"/>
      <c r="U180" s="13"/>
    </row>
    <row r="181" spans="1:21" ht="46.2" customHeight="1" x14ac:dyDescent="0.3">
      <c r="A181" s="13" t="s">
        <v>8</v>
      </c>
      <c r="B181" s="15">
        <v>259</v>
      </c>
      <c r="C181" s="13" t="s">
        <v>746</v>
      </c>
      <c r="D181" s="13" t="s">
        <v>365</v>
      </c>
      <c r="E181" s="13" t="s">
        <v>513</v>
      </c>
      <c r="F181" s="13">
        <v>500700</v>
      </c>
      <c r="G181" s="13">
        <v>210024708</v>
      </c>
      <c r="H181" s="15">
        <v>3200030029</v>
      </c>
      <c r="I181" s="16">
        <v>45805</v>
      </c>
      <c r="J181" s="14">
        <v>1</v>
      </c>
      <c r="K181" s="7">
        <v>182.13</v>
      </c>
      <c r="L181" s="18">
        <v>0.21</v>
      </c>
      <c r="M181" s="18">
        <v>38.247299999999996</v>
      </c>
      <c r="N181" s="19">
        <v>220.37729999999999</v>
      </c>
      <c r="O181" s="16">
        <v>45806</v>
      </c>
      <c r="P181" s="34" t="s">
        <v>116</v>
      </c>
      <c r="Q181" s="13" t="s">
        <v>117</v>
      </c>
      <c r="R181" s="69"/>
      <c r="S181" s="13"/>
      <c r="T181" s="13"/>
      <c r="U181" s="13"/>
    </row>
    <row r="182" spans="1:21" ht="37.200000000000003" customHeight="1" x14ac:dyDescent="0.3">
      <c r="A182" s="13" t="s">
        <v>8</v>
      </c>
      <c r="B182" s="15">
        <v>260</v>
      </c>
      <c r="C182" s="13" t="s">
        <v>704</v>
      </c>
      <c r="D182" s="13" t="s">
        <v>365</v>
      </c>
      <c r="E182" s="13" t="s">
        <v>514</v>
      </c>
      <c r="F182" s="13">
        <v>500700</v>
      </c>
      <c r="G182" s="13">
        <v>210024709</v>
      </c>
      <c r="H182" s="15">
        <v>3200030028</v>
      </c>
      <c r="I182" s="16">
        <v>45805</v>
      </c>
      <c r="J182" s="14">
        <v>1</v>
      </c>
      <c r="K182" s="7">
        <v>72.63</v>
      </c>
      <c r="L182" s="18">
        <v>0.21</v>
      </c>
      <c r="M182" s="18">
        <v>15.252299999999998</v>
      </c>
      <c r="N182" s="19">
        <v>87.882299999999987</v>
      </c>
      <c r="O182" s="16">
        <v>45813</v>
      </c>
      <c r="P182" s="34" t="s">
        <v>116</v>
      </c>
      <c r="Q182" s="13" t="s">
        <v>117</v>
      </c>
      <c r="R182" s="69"/>
      <c r="S182" s="13"/>
      <c r="T182" s="13"/>
      <c r="U182" s="13"/>
    </row>
    <row r="183" spans="1:21" ht="37.200000000000003" customHeight="1" x14ac:dyDescent="0.3">
      <c r="A183" s="13" t="s">
        <v>8</v>
      </c>
      <c r="B183" s="15">
        <v>261</v>
      </c>
      <c r="C183" s="13" t="s">
        <v>705</v>
      </c>
      <c r="D183" s="13" t="s">
        <v>364</v>
      </c>
      <c r="E183" s="13" t="s">
        <v>515</v>
      </c>
      <c r="F183" s="13">
        <v>504173</v>
      </c>
      <c r="G183" s="13">
        <v>210024712</v>
      </c>
      <c r="H183" s="15">
        <v>3200030026</v>
      </c>
      <c r="I183" s="16">
        <v>45805</v>
      </c>
      <c r="J183" s="14">
        <v>3</v>
      </c>
      <c r="K183" s="7">
        <v>436</v>
      </c>
      <c r="L183" s="18">
        <v>0.21</v>
      </c>
      <c r="M183" s="18">
        <v>91.56</v>
      </c>
      <c r="N183" s="19">
        <v>527.55999999999995</v>
      </c>
      <c r="O183" s="16">
        <v>45817</v>
      </c>
      <c r="P183" s="34" t="s">
        <v>516</v>
      </c>
      <c r="Q183" s="13" t="s">
        <v>517</v>
      </c>
      <c r="R183" s="69"/>
      <c r="S183" s="13"/>
      <c r="T183" s="13"/>
      <c r="U183" s="13"/>
    </row>
    <row r="184" spans="1:21" ht="37.200000000000003" customHeight="1" x14ac:dyDescent="0.3">
      <c r="A184" s="13" t="s">
        <v>8</v>
      </c>
      <c r="B184" s="15">
        <v>262</v>
      </c>
      <c r="C184" s="13" t="s">
        <v>747</v>
      </c>
      <c r="D184" s="13" t="s">
        <v>365</v>
      </c>
      <c r="E184" s="13" t="s">
        <v>518</v>
      </c>
      <c r="F184" s="13">
        <v>500700</v>
      </c>
      <c r="G184" s="13">
        <v>210024713</v>
      </c>
      <c r="H184" s="15">
        <v>3200030025</v>
      </c>
      <c r="I184" s="16">
        <v>45805</v>
      </c>
      <c r="J184" s="14">
        <v>1</v>
      </c>
      <c r="K184" s="7">
        <v>52.22</v>
      </c>
      <c r="L184" s="18">
        <v>0.21</v>
      </c>
      <c r="M184" s="18">
        <v>10.966199999999999</v>
      </c>
      <c r="N184" s="19">
        <v>63.186199999999999</v>
      </c>
      <c r="O184" s="16">
        <v>45813</v>
      </c>
      <c r="P184" s="34" t="s">
        <v>116</v>
      </c>
      <c r="Q184" s="13" t="s">
        <v>117</v>
      </c>
      <c r="R184" s="69"/>
      <c r="S184" s="13"/>
      <c r="T184" s="13"/>
      <c r="U184" s="13"/>
    </row>
    <row r="185" spans="1:21" ht="37.200000000000003" customHeight="1" x14ac:dyDescent="0.3">
      <c r="A185" s="13" t="s">
        <v>8</v>
      </c>
      <c r="B185" s="15">
        <v>263</v>
      </c>
      <c r="C185" s="13" t="s">
        <v>706</v>
      </c>
      <c r="D185" s="13" t="s">
        <v>365</v>
      </c>
      <c r="E185" s="13" t="s">
        <v>519</v>
      </c>
      <c r="F185" s="13">
        <v>500700</v>
      </c>
      <c r="G185" s="13">
        <v>210024714</v>
      </c>
      <c r="H185" s="15">
        <v>3200030024</v>
      </c>
      <c r="I185" s="16">
        <v>45805</v>
      </c>
      <c r="J185" s="14">
        <v>1</v>
      </c>
      <c r="K185" s="7">
        <v>64.739999999999995</v>
      </c>
      <c r="L185" s="18">
        <v>0.21</v>
      </c>
      <c r="M185" s="18">
        <v>13.595399999999998</v>
      </c>
      <c r="N185" s="19">
        <v>78.335399999999993</v>
      </c>
      <c r="O185" s="16">
        <v>45813</v>
      </c>
      <c r="P185" s="34" t="s">
        <v>116</v>
      </c>
      <c r="Q185" s="13" t="s">
        <v>117</v>
      </c>
      <c r="R185" s="69"/>
      <c r="S185" s="13"/>
      <c r="T185" s="13"/>
      <c r="U185" s="13"/>
    </row>
    <row r="186" spans="1:21" ht="37.200000000000003" customHeight="1" x14ac:dyDescent="0.3">
      <c r="A186" s="13" t="s">
        <v>8</v>
      </c>
      <c r="B186" s="15">
        <v>264</v>
      </c>
      <c r="C186" s="13" t="s">
        <v>707</v>
      </c>
      <c r="D186" s="13" t="s">
        <v>364</v>
      </c>
      <c r="E186" s="13" t="s">
        <v>520</v>
      </c>
      <c r="F186" s="13">
        <v>500982</v>
      </c>
      <c r="G186" s="13">
        <v>210024716</v>
      </c>
      <c r="H186" s="15">
        <v>3200030023</v>
      </c>
      <c r="I186" s="16">
        <v>45805</v>
      </c>
      <c r="J186" s="14">
        <v>3</v>
      </c>
      <c r="K186" s="7">
        <v>973.2</v>
      </c>
      <c r="L186" s="18">
        <v>0.21</v>
      </c>
      <c r="M186" s="18">
        <v>204.37200000000001</v>
      </c>
      <c r="N186" s="19">
        <v>1177.5720000000001</v>
      </c>
      <c r="O186" s="16" t="s">
        <v>502</v>
      </c>
      <c r="P186" s="34" t="s">
        <v>438</v>
      </c>
      <c r="Q186" s="13" t="s">
        <v>439</v>
      </c>
      <c r="R186" s="69"/>
      <c r="S186" s="13"/>
      <c r="T186" s="13"/>
      <c r="U186" s="13"/>
    </row>
    <row r="187" spans="1:21" ht="37.200000000000003" customHeight="1" x14ac:dyDescent="0.3">
      <c r="A187" s="13" t="s">
        <v>8</v>
      </c>
      <c r="B187" s="15">
        <v>265</v>
      </c>
      <c r="C187" s="13" t="s">
        <v>708</v>
      </c>
      <c r="D187" s="13" t="s">
        <v>365</v>
      </c>
      <c r="E187" s="13" t="s">
        <v>521</v>
      </c>
      <c r="F187" s="13">
        <v>505130</v>
      </c>
      <c r="G187" s="13">
        <v>210024718</v>
      </c>
      <c r="H187" s="15">
        <v>3200030022</v>
      </c>
      <c r="I187" s="16">
        <v>45805</v>
      </c>
      <c r="J187" s="14">
        <v>1</v>
      </c>
      <c r="K187" s="7">
        <v>1224</v>
      </c>
      <c r="L187" s="18">
        <v>0.21</v>
      </c>
      <c r="M187" s="18">
        <v>257.03999999999996</v>
      </c>
      <c r="N187" s="19">
        <v>1481.04</v>
      </c>
      <c r="O187" s="16" t="s">
        <v>522</v>
      </c>
      <c r="P187" s="34" t="s">
        <v>13</v>
      </c>
      <c r="Q187" s="13" t="s">
        <v>12</v>
      </c>
      <c r="R187" s="69"/>
      <c r="S187" s="13"/>
      <c r="T187" s="13"/>
      <c r="U187" s="13"/>
    </row>
    <row r="188" spans="1:21" ht="37.200000000000003" customHeight="1" x14ac:dyDescent="0.3">
      <c r="A188" s="13" t="s">
        <v>8</v>
      </c>
      <c r="B188" s="15">
        <v>266</v>
      </c>
      <c r="C188" s="13" t="s">
        <v>748</v>
      </c>
      <c r="D188" s="13" t="s">
        <v>365</v>
      </c>
      <c r="E188" s="13" t="s">
        <v>523</v>
      </c>
      <c r="F188" s="13">
        <v>500700</v>
      </c>
      <c r="G188" s="13">
        <v>210024719</v>
      </c>
      <c r="H188" s="13">
        <v>3200030021</v>
      </c>
      <c r="I188" s="16">
        <v>45805</v>
      </c>
      <c r="J188" s="14">
        <v>1</v>
      </c>
      <c r="K188" s="7">
        <v>418.94</v>
      </c>
      <c r="L188" s="18">
        <v>0.21</v>
      </c>
      <c r="M188" s="18">
        <v>87.977400000000003</v>
      </c>
      <c r="N188" s="19">
        <v>506.91739999999999</v>
      </c>
      <c r="O188" s="16">
        <v>45813</v>
      </c>
      <c r="P188" s="34" t="s">
        <v>116</v>
      </c>
      <c r="Q188" s="13" t="s">
        <v>117</v>
      </c>
      <c r="R188" s="69"/>
      <c r="S188" s="13"/>
      <c r="T188" s="13"/>
      <c r="U188" s="13"/>
    </row>
    <row r="189" spans="1:21" ht="37.200000000000003" customHeight="1" x14ac:dyDescent="0.3">
      <c r="A189" s="13" t="s">
        <v>8</v>
      </c>
      <c r="B189" s="15">
        <v>267</v>
      </c>
      <c r="C189" s="13" t="s">
        <v>709</v>
      </c>
      <c r="D189" s="13" t="s">
        <v>364</v>
      </c>
      <c r="E189" s="13" t="s">
        <v>524</v>
      </c>
      <c r="F189" s="13">
        <v>503191</v>
      </c>
      <c r="G189" s="13">
        <v>210024720</v>
      </c>
      <c r="H189" s="15">
        <v>3200030020</v>
      </c>
      <c r="I189" s="16">
        <v>45805</v>
      </c>
      <c r="J189" s="14">
        <v>1</v>
      </c>
      <c r="K189" s="7">
        <v>1231.51</v>
      </c>
      <c r="L189" s="18">
        <v>0.21</v>
      </c>
      <c r="M189" s="18">
        <v>258.61709999999999</v>
      </c>
      <c r="N189" s="19">
        <v>1490.1270999999999</v>
      </c>
      <c r="O189" s="16">
        <v>45810</v>
      </c>
      <c r="P189" s="34" t="s">
        <v>127</v>
      </c>
      <c r="Q189" s="13" t="s">
        <v>525</v>
      </c>
      <c r="R189" s="69"/>
      <c r="S189" s="13"/>
      <c r="T189" s="13"/>
      <c r="U189" s="13"/>
    </row>
    <row r="190" spans="1:21" ht="37.200000000000003" customHeight="1" x14ac:dyDescent="0.3">
      <c r="A190" s="13" t="s">
        <v>8</v>
      </c>
      <c r="B190" s="15">
        <v>268</v>
      </c>
      <c r="C190" s="13" t="s">
        <v>710</v>
      </c>
      <c r="D190" s="13" t="s">
        <v>364</v>
      </c>
      <c r="E190" s="13" t="s">
        <v>526</v>
      </c>
      <c r="F190" s="13">
        <v>500694</v>
      </c>
      <c r="G190" s="13">
        <v>210024721</v>
      </c>
      <c r="H190" s="15">
        <v>3200030019</v>
      </c>
      <c r="I190" s="16">
        <v>45805</v>
      </c>
      <c r="J190" s="14">
        <v>3</v>
      </c>
      <c r="K190" s="7">
        <v>830.27</v>
      </c>
      <c r="L190" s="18">
        <v>0.21</v>
      </c>
      <c r="M190" s="18">
        <v>174.35669999999999</v>
      </c>
      <c r="N190" s="19">
        <v>1004.6267</v>
      </c>
      <c r="O190" s="25">
        <v>45810</v>
      </c>
      <c r="P190" s="34" t="s">
        <v>48</v>
      </c>
      <c r="Q190" s="13" t="s">
        <v>40</v>
      </c>
      <c r="R190" s="69"/>
      <c r="S190" s="13"/>
      <c r="T190" s="13"/>
      <c r="U190" s="13"/>
    </row>
    <row r="191" spans="1:21" ht="37.200000000000003" customHeight="1" x14ac:dyDescent="0.3">
      <c r="A191" s="13" t="s">
        <v>8</v>
      </c>
      <c r="B191" s="15">
        <v>269</v>
      </c>
      <c r="C191" s="13" t="s">
        <v>711</v>
      </c>
      <c r="D191" s="13" t="s">
        <v>365</v>
      </c>
      <c r="E191" s="13" t="s">
        <v>527</v>
      </c>
      <c r="F191" s="13">
        <v>503987</v>
      </c>
      <c r="G191" s="13">
        <v>210024722</v>
      </c>
      <c r="H191" s="15">
        <v>3200030018</v>
      </c>
      <c r="I191" s="16">
        <v>45805</v>
      </c>
      <c r="J191" s="14">
        <v>1</v>
      </c>
      <c r="K191" s="7">
        <v>1000</v>
      </c>
      <c r="L191" s="18">
        <v>0.21</v>
      </c>
      <c r="M191" s="18">
        <v>210</v>
      </c>
      <c r="N191" s="19">
        <v>1210</v>
      </c>
      <c r="O191" s="16" t="s">
        <v>522</v>
      </c>
      <c r="P191" s="34" t="s">
        <v>528</v>
      </c>
      <c r="Q191" s="13" t="s">
        <v>529</v>
      </c>
      <c r="R191" s="69"/>
      <c r="S191" s="13"/>
      <c r="T191" s="13"/>
      <c r="U191" s="13"/>
    </row>
    <row r="192" spans="1:21" ht="37.200000000000003" customHeight="1" x14ac:dyDescent="0.3">
      <c r="A192" s="13" t="s">
        <v>8</v>
      </c>
      <c r="B192" s="15">
        <v>270</v>
      </c>
      <c r="C192" s="13" t="s">
        <v>712</v>
      </c>
      <c r="D192" s="13" t="s">
        <v>364</v>
      </c>
      <c r="E192" s="13" t="s">
        <v>530</v>
      </c>
      <c r="F192" s="13">
        <v>505054</v>
      </c>
      <c r="G192" s="13">
        <v>210024725</v>
      </c>
      <c r="H192" s="15">
        <v>3200030016</v>
      </c>
      <c r="I192" s="16">
        <v>45805</v>
      </c>
      <c r="J192" s="14"/>
      <c r="K192" s="7">
        <v>600</v>
      </c>
      <c r="L192" s="18">
        <v>0.21</v>
      </c>
      <c r="M192" s="18">
        <v>126</v>
      </c>
      <c r="N192" s="19">
        <v>726</v>
      </c>
      <c r="O192" s="16">
        <v>45806</v>
      </c>
      <c r="P192" s="34" t="s">
        <v>58</v>
      </c>
      <c r="Q192" s="13" t="s">
        <v>78</v>
      </c>
      <c r="R192" s="69">
        <v>372.22</v>
      </c>
      <c r="S192" s="13"/>
      <c r="T192" s="13"/>
      <c r="U192" s="13"/>
    </row>
    <row r="193" spans="1:21" ht="37.200000000000003" customHeight="1" x14ac:dyDescent="0.3">
      <c r="A193" s="13" t="s">
        <v>8</v>
      </c>
      <c r="B193" s="15">
        <v>271</v>
      </c>
      <c r="C193" s="13" t="s">
        <v>713</v>
      </c>
      <c r="D193" s="13" t="s">
        <v>365</v>
      </c>
      <c r="E193" s="13" t="s">
        <v>531</v>
      </c>
      <c r="F193" s="13">
        <v>504578</v>
      </c>
      <c r="G193" s="13">
        <v>210024727</v>
      </c>
      <c r="H193" s="15">
        <v>3200030015</v>
      </c>
      <c r="I193" s="16">
        <v>45805</v>
      </c>
      <c r="J193" s="14">
        <v>1</v>
      </c>
      <c r="K193" s="7">
        <v>750</v>
      </c>
      <c r="L193" s="18">
        <v>0</v>
      </c>
      <c r="M193" s="18">
        <v>0</v>
      </c>
      <c r="N193" s="19">
        <v>750</v>
      </c>
      <c r="O193" s="16" t="s">
        <v>532</v>
      </c>
      <c r="P193" s="34" t="s">
        <v>533</v>
      </c>
      <c r="Q193" s="13" t="s">
        <v>534</v>
      </c>
      <c r="R193" s="69"/>
      <c r="S193" s="13"/>
      <c r="T193" s="13"/>
      <c r="U193" s="13"/>
    </row>
    <row r="194" spans="1:21" ht="37.200000000000003" customHeight="1" x14ac:dyDescent="0.3">
      <c r="A194" s="13" t="s">
        <v>8</v>
      </c>
      <c r="B194" s="15">
        <v>272</v>
      </c>
      <c r="C194" s="13" t="s">
        <v>714</v>
      </c>
      <c r="D194" s="13" t="s">
        <v>364</v>
      </c>
      <c r="E194" s="13" t="s">
        <v>535</v>
      </c>
      <c r="F194" s="13">
        <v>504301</v>
      </c>
      <c r="G194" s="13">
        <v>210024729</v>
      </c>
      <c r="H194" s="15">
        <v>3200030039</v>
      </c>
      <c r="I194" s="16">
        <v>45805</v>
      </c>
      <c r="J194" s="14">
        <v>3</v>
      </c>
      <c r="K194" s="7">
        <v>362.81</v>
      </c>
      <c r="L194" s="18">
        <v>0.21</v>
      </c>
      <c r="M194" s="18">
        <v>76.190100000000001</v>
      </c>
      <c r="N194" s="19">
        <v>439.00009999999997</v>
      </c>
      <c r="O194" s="16">
        <v>45839</v>
      </c>
      <c r="P194" s="34" t="s">
        <v>466</v>
      </c>
      <c r="Q194" s="13" t="s">
        <v>467</v>
      </c>
      <c r="R194" s="69"/>
      <c r="S194" s="13"/>
      <c r="T194" s="13"/>
      <c r="U194" s="13"/>
    </row>
    <row r="195" spans="1:21" ht="42.6" customHeight="1" x14ac:dyDescent="0.3">
      <c r="A195" s="13" t="s">
        <v>8</v>
      </c>
      <c r="B195" s="15">
        <v>273</v>
      </c>
      <c r="C195" s="13" t="s">
        <v>749</v>
      </c>
      <c r="D195" s="13" t="s">
        <v>365</v>
      </c>
      <c r="E195" s="13" t="s">
        <v>536</v>
      </c>
      <c r="F195" s="13">
        <v>505249</v>
      </c>
      <c r="G195" s="13">
        <v>210024730</v>
      </c>
      <c r="H195" s="15">
        <v>3200030014</v>
      </c>
      <c r="I195" s="16">
        <v>45805</v>
      </c>
      <c r="J195" s="14">
        <v>3</v>
      </c>
      <c r="K195" s="7">
        <v>4830</v>
      </c>
      <c r="L195" s="18">
        <v>0.21</v>
      </c>
      <c r="M195" s="18">
        <v>1014.3</v>
      </c>
      <c r="N195" s="19">
        <v>5844.3</v>
      </c>
      <c r="O195" s="16" t="s">
        <v>537</v>
      </c>
      <c r="P195" s="34" t="s">
        <v>137</v>
      </c>
      <c r="Q195" s="13" t="s">
        <v>138</v>
      </c>
      <c r="R195" s="69"/>
      <c r="S195" s="13"/>
      <c r="T195" s="13"/>
      <c r="U195" s="13"/>
    </row>
    <row r="196" spans="1:21" ht="37.200000000000003" customHeight="1" x14ac:dyDescent="0.3">
      <c r="A196" s="13" t="s">
        <v>8</v>
      </c>
      <c r="B196" s="15">
        <v>274</v>
      </c>
      <c r="C196" s="13" t="s">
        <v>750</v>
      </c>
      <c r="D196" s="13" t="s">
        <v>365</v>
      </c>
      <c r="E196" s="13" t="s">
        <v>538</v>
      </c>
      <c r="F196" s="13">
        <v>504332</v>
      </c>
      <c r="G196" s="13">
        <v>210024731</v>
      </c>
      <c r="H196" s="13">
        <v>3200030013</v>
      </c>
      <c r="I196" s="16">
        <v>45805</v>
      </c>
      <c r="J196" s="14">
        <v>3</v>
      </c>
      <c r="K196" s="7">
        <v>14275</v>
      </c>
      <c r="L196" s="18">
        <v>0.21</v>
      </c>
      <c r="M196" s="18">
        <v>2997.75</v>
      </c>
      <c r="N196" s="19">
        <v>17272.75</v>
      </c>
      <c r="O196" s="16" t="s">
        <v>539</v>
      </c>
      <c r="P196" s="34" t="s">
        <v>540</v>
      </c>
      <c r="Q196" s="13" t="s">
        <v>541</v>
      </c>
      <c r="R196" s="69"/>
      <c r="S196" s="13"/>
      <c r="T196" s="13"/>
      <c r="U196" s="13"/>
    </row>
    <row r="197" spans="1:21" ht="37.200000000000003" customHeight="1" x14ac:dyDescent="0.3">
      <c r="A197" s="13" t="s">
        <v>8</v>
      </c>
      <c r="B197" s="15">
        <v>275</v>
      </c>
      <c r="C197" s="13" t="s">
        <v>715</v>
      </c>
      <c r="D197" s="13" t="s">
        <v>365</v>
      </c>
      <c r="E197" s="13" t="s">
        <v>542</v>
      </c>
      <c r="F197" s="13">
        <v>504783</v>
      </c>
      <c r="G197" s="13">
        <v>210024734</v>
      </c>
      <c r="H197" s="13">
        <v>3200030012</v>
      </c>
      <c r="I197" s="16">
        <v>45805</v>
      </c>
      <c r="J197" s="14"/>
      <c r="K197" s="7">
        <v>390</v>
      </c>
      <c r="L197" s="18">
        <v>0.21</v>
      </c>
      <c r="M197" s="18">
        <v>81.899999999999991</v>
      </c>
      <c r="N197" s="19">
        <v>471.9</v>
      </c>
      <c r="O197" s="16" t="s">
        <v>543</v>
      </c>
      <c r="P197" s="34" t="s">
        <v>84</v>
      </c>
      <c r="Q197" s="21" t="s">
        <v>85</v>
      </c>
      <c r="R197" s="69">
        <v>358.26</v>
      </c>
      <c r="S197" s="13"/>
      <c r="T197" s="13"/>
      <c r="U197" s="13"/>
    </row>
    <row r="198" spans="1:21" ht="37.200000000000003" customHeight="1" x14ac:dyDescent="0.3">
      <c r="A198" s="13" t="s">
        <v>8</v>
      </c>
      <c r="B198" s="15">
        <v>277</v>
      </c>
      <c r="C198" s="13" t="s">
        <v>751</v>
      </c>
      <c r="D198" s="13" t="s">
        <v>365</v>
      </c>
      <c r="E198" s="13" t="s">
        <v>544</v>
      </c>
      <c r="F198" s="13">
        <v>505404</v>
      </c>
      <c r="G198" s="13">
        <v>210024752</v>
      </c>
      <c r="H198" s="15">
        <v>3200030040</v>
      </c>
      <c r="I198" s="16">
        <v>45807</v>
      </c>
      <c r="J198" s="14">
        <v>1</v>
      </c>
      <c r="K198" s="7">
        <v>3527</v>
      </c>
      <c r="L198" s="18">
        <v>0.21</v>
      </c>
      <c r="M198" s="18">
        <v>740.67</v>
      </c>
      <c r="N198" s="19">
        <v>4267.67</v>
      </c>
      <c r="O198" s="16" t="s">
        <v>545</v>
      </c>
      <c r="P198" s="34" t="s">
        <v>546</v>
      </c>
      <c r="Q198" s="13" t="s">
        <v>547</v>
      </c>
      <c r="R198" s="69"/>
      <c r="S198" s="13"/>
      <c r="T198" s="13"/>
      <c r="U198" s="13"/>
    </row>
    <row r="199" spans="1:21" ht="37.200000000000003" customHeight="1" x14ac:dyDescent="0.3">
      <c r="A199" s="13" t="s">
        <v>8</v>
      </c>
      <c r="B199" s="15">
        <v>282</v>
      </c>
      <c r="C199" s="13" t="s">
        <v>752</v>
      </c>
      <c r="D199" s="13" t="s">
        <v>365</v>
      </c>
      <c r="E199" s="13" t="s">
        <v>548</v>
      </c>
      <c r="F199" s="13">
        <v>505101</v>
      </c>
      <c r="G199" s="13">
        <v>210024717</v>
      </c>
      <c r="H199" s="15">
        <v>3200030055</v>
      </c>
      <c r="I199" s="16">
        <v>45811</v>
      </c>
      <c r="J199" s="14">
        <v>1</v>
      </c>
      <c r="K199" s="7">
        <v>454.6</v>
      </c>
      <c r="L199" s="18">
        <v>0.1</v>
      </c>
      <c r="M199" s="18">
        <v>207.5</v>
      </c>
      <c r="N199" s="19">
        <v>662.1</v>
      </c>
      <c r="O199" s="16">
        <v>45819</v>
      </c>
      <c r="P199" s="34" t="s">
        <v>549</v>
      </c>
      <c r="Q199" s="15" t="s">
        <v>550</v>
      </c>
      <c r="R199" s="69"/>
      <c r="S199" s="13"/>
      <c r="T199" s="13"/>
      <c r="U199" s="13"/>
    </row>
    <row r="200" spans="1:21" ht="37.200000000000003" customHeight="1" x14ac:dyDescent="0.3">
      <c r="A200" s="13" t="s">
        <v>8</v>
      </c>
      <c r="B200" s="15">
        <v>283</v>
      </c>
      <c r="C200" s="13" t="s">
        <v>716</v>
      </c>
      <c r="D200" s="13" t="s">
        <v>364</v>
      </c>
      <c r="E200" s="13" t="s">
        <v>551</v>
      </c>
      <c r="F200" s="13">
        <v>503421</v>
      </c>
      <c r="G200" s="13">
        <v>210024733</v>
      </c>
      <c r="H200" s="15">
        <v>3200030057</v>
      </c>
      <c r="I200" s="16">
        <v>45811</v>
      </c>
      <c r="J200" s="14">
        <v>3</v>
      </c>
      <c r="K200" s="7">
        <v>9774.3799999999992</v>
      </c>
      <c r="L200" s="18">
        <v>0.21</v>
      </c>
      <c r="M200" s="18">
        <v>2052.6197999999999</v>
      </c>
      <c r="N200" s="19">
        <v>11826.9998</v>
      </c>
      <c r="O200" s="16">
        <v>45853</v>
      </c>
      <c r="P200" s="34" t="s">
        <v>552</v>
      </c>
      <c r="Q200" s="15" t="s">
        <v>44</v>
      </c>
      <c r="R200" s="69"/>
      <c r="S200" s="13"/>
      <c r="T200" s="13"/>
      <c r="U200" s="13"/>
    </row>
    <row r="201" spans="1:21" ht="37.200000000000003" customHeight="1" x14ac:dyDescent="0.3">
      <c r="A201" s="13" t="s">
        <v>8</v>
      </c>
      <c r="B201" s="15">
        <v>284</v>
      </c>
      <c r="C201" s="13" t="s">
        <v>717</v>
      </c>
      <c r="D201" s="13" t="s">
        <v>364</v>
      </c>
      <c r="E201" s="13" t="s">
        <v>553</v>
      </c>
      <c r="F201" s="13">
        <v>505041</v>
      </c>
      <c r="G201" s="13">
        <v>210024753</v>
      </c>
      <c r="H201" s="15">
        <v>3200030051</v>
      </c>
      <c r="I201" s="16">
        <v>45811</v>
      </c>
      <c r="J201" s="14">
        <v>3</v>
      </c>
      <c r="K201" s="7">
        <v>5275.48</v>
      </c>
      <c r="L201" s="18">
        <v>0.21</v>
      </c>
      <c r="M201" s="18">
        <v>1107.8507999999999</v>
      </c>
      <c r="N201" s="19">
        <v>6383.3307999999997</v>
      </c>
      <c r="O201" s="16" t="s">
        <v>554</v>
      </c>
      <c r="P201" s="34" t="s">
        <v>555</v>
      </c>
      <c r="Q201" s="13" t="s">
        <v>556</v>
      </c>
      <c r="R201" s="69"/>
      <c r="S201" s="13"/>
      <c r="T201" s="13"/>
      <c r="U201" s="13"/>
    </row>
    <row r="202" spans="1:21" ht="37.200000000000003" customHeight="1" x14ac:dyDescent="0.3">
      <c r="A202" s="13" t="s">
        <v>8</v>
      </c>
      <c r="B202" s="15">
        <v>285</v>
      </c>
      <c r="C202" s="13" t="s">
        <v>718</v>
      </c>
      <c r="D202" s="13" t="s">
        <v>364</v>
      </c>
      <c r="E202" s="13" t="s">
        <v>557</v>
      </c>
      <c r="F202" s="13">
        <v>505245</v>
      </c>
      <c r="G202" s="13">
        <v>210024741</v>
      </c>
      <c r="H202" s="15">
        <v>3200030053</v>
      </c>
      <c r="I202" s="16">
        <v>45811</v>
      </c>
      <c r="J202" s="14">
        <v>3</v>
      </c>
      <c r="K202" s="7">
        <v>9917.6</v>
      </c>
      <c r="L202" s="18">
        <v>0.21</v>
      </c>
      <c r="M202" s="18">
        <v>2082.6959999999999</v>
      </c>
      <c r="N202" s="19">
        <v>12000.296</v>
      </c>
      <c r="O202" s="16" t="s">
        <v>558</v>
      </c>
      <c r="P202" s="34" t="s">
        <v>559</v>
      </c>
      <c r="Q202" s="13" t="s">
        <v>560</v>
      </c>
      <c r="R202" s="69"/>
      <c r="S202" s="13"/>
      <c r="T202" s="13"/>
      <c r="U202" s="13"/>
    </row>
    <row r="203" spans="1:21" ht="37.200000000000003" customHeight="1" x14ac:dyDescent="0.3">
      <c r="A203" s="13" t="s">
        <v>8</v>
      </c>
      <c r="B203" s="15">
        <v>286</v>
      </c>
      <c r="C203" s="13" t="s">
        <v>719</v>
      </c>
      <c r="D203" s="13" t="s">
        <v>364</v>
      </c>
      <c r="E203" s="13" t="s">
        <v>561</v>
      </c>
      <c r="F203" s="13">
        <v>503666</v>
      </c>
      <c r="G203" s="13">
        <v>210024757</v>
      </c>
      <c r="H203" s="15">
        <v>3200030050</v>
      </c>
      <c r="I203" s="16">
        <v>45811</v>
      </c>
      <c r="J203" s="14">
        <v>1</v>
      </c>
      <c r="K203" s="7">
        <v>115.71</v>
      </c>
      <c r="L203" s="18">
        <v>0.21</v>
      </c>
      <c r="M203" s="18">
        <v>24.299099999999999</v>
      </c>
      <c r="N203" s="19">
        <v>140.00909999999999</v>
      </c>
      <c r="O203" s="16">
        <v>45838</v>
      </c>
      <c r="P203" s="34" t="s">
        <v>562</v>
      </c>
      <c r="Q203" s="13" t="s">
        <v>563</v>
      </c>
      <c r="R203" s="69"/>
      <c r="S203" s="13"/>
      <c r="T203" s="13"/>
      <c r="U203" s="13"/>
    </row>
    <row r="204" spans="1:21" ht="37.200000000000003" customHeight="1" x14ac:dyDescent="0.3">
      <c r="A204" s="13" t="s">
        <v>8</v>
      </c>
      <c r="B204" s="15">
        <v>287</v>
      </c>
      <c r="C204" s="17" t="s">
        <v>720</v>
      </c>
      <c r="D204" s="13" t="s">
        <v>364</v>
      </c>
      <c r="E204" s="13" t="s">
        <v>564</v>
      </c>
      <c r="F204" s="13">
        <v>503000</v>
      </c>
      <c r="G204" s="13">
        <v>210024763</v>
      </c>
      <c r="H204" s="15">
        <v>3200030070</v>
      </c>
      <c r="I204" s="16">
        <v>45814</v>
      </c>
      <c r="J204" s="14">
        <v>3</v>
      </c>
      <c r="K204" s="7">
        <v>360</v>
      </c>
      <c r="L204" s="18">
        <v>0.21</v>
      </c>
      <c r="M204" s="18">
        <v>75.599999999999994</v>
      </c>
      <c r="N204" s="19">
        <v>435.6</v>
      </c>
      <c r="O204" s="16">
        <v>45841</v>
      </c>
      <c r="P204" s="34" t="s">
        <v>565</v>
      </c>
      <c r="Q204" s="13" t="s">
        <v>566</v>
      </c>
      <c r="R204" s="69"/>
      <c r="S204" s="13"/>
      <c r="T204" s="13"/>
      <c r="U204" s="13"/>
    </row>
    <row r="205" spans="1:21" ht="37.200000000000003" customHeight="1" x14ac:dyDescent="0.3">
      <c r="A205" s="13" t="s">
        <v>8</v>
      </c>
      <c r="B205" s="15">
        <v>288</v>
      </c>
      <c r="C205" s="13" t="s">
        <v>721</v>
      </c>
      <c r="D205" s="13" t="s">
        <v>364</v>
      </c>
      <c r="E205" s="13" t="s">
        <v>567</v>
      </c>
      <c r="F205" s="13">
        <v>504789</v>
      </c>
      <c r="G205" s="13">
        <v>210024740</v>
      </c>
      <c r="H205" s="15">
        <v>3200030068</v>
      </c>
      <c r="I205" s="16">
        <v>45814</v>
      </c>
      <c r="J205" s="14">
        <v>1</v>
      </c>
      <c r="K205" s="7">
        <v>42.9</v>
      </c>
      <c r="L205" s="18">
        <v>0.21</v>
      </c>
      <c r="M205" s="18">
        <v>9.0089999999999986</v>
      </c>
      <c r="N205" s="19">
        <v>51.908999999999999</v>
      </c>
      <c r="O205" s="16">
        <v>45814</v>
      </c>
      <c r="P205" s="34" t="s">
        <v>568</v>
      </c>
      <c r="Q205" s="13" t="s">
        <v>377</v>
      </c>
      <c r="R205" s="69"/>
      <c r="S205" s="13"/>
      <c r="T205" s="13"/>
      <c r="U205" s="13"/>
    </row>
    <row r="206" spans="1:21" ht="37.200000000000003" customHeight="1" x14ac:dyDescent="0.3">
      <c r="A206" s="13" t="s">
        <v>8</v>
      </c>
      <c r="B206" s="15">
        <v>289</v>
      </c>
      <c r="C206" s="13" t="s">
        <v>722</v>
      </c>
      <c r="D206" s="13" t="s">
        <v>365</v>
      </c>
      <c r="E206" s="13" t="s">
        <v>569</v>
      </c>
      <c r="F206" s="13">
        <v>505290</v>
      </c>
      <c r="G206" s="13">
        <v>210024735</v>
      </c>
      <c r="H206" s="15">
        <v>3200030069</v>
      </c>
      <c r="I206" s="16">
        <v>45814</v>
      </c>
      <c r="J206" s="14">
        <v>1</v>
      </c>
      <c r="K206" s="7">
        <v>6646</v>
      </c>
      <c r="L206" s="18">
        <v>0.21</v>
      </c>
      <c r="M206" s="18">
        <v>1395.6599999999999</v>
      </c>
      <c r="N206" s="19">
        <v>8041.66</v>
      </c>
      <c r="O206" s="16" t="s">
        <v>510</v>
      </c>
      <c r="P206" s="34" t="s">
        <v>570</v>
      </c>
      <c r="Q206" s="13" t="s">
        <v>571</v>
      </c>
      <c r="R206" s="69"/>
      <c r="S206" s="13"/>
      <c r="T206" s="13"/>
      <c r="U206" s="13"/>
    </row>
    <row r="207" spans="1:21" ht="37.200000000000003" customHeight="1" x14ac:dyDescent="0.3">
      <c r="A207" s="13" t="s">
        <v>8</v>
      </c>
      <c r="B207" s="15">
        <v>290</v>
      </c>
      <c r="C207" s="13" t="s">
        <v>723</v>
      </c>
      <c r="D207" s="13" t="s">
        <v>364</v>
      </c>
      <c r="E207" s="13" t="s">
        <v>572</v>
      </c>
      <c r="F207" s="13">
        <v>210024754</v>
      </c>
      <c r="G207" s="13">
        <v>210024754</v>
      </c>
      <c r="H207" s="15">
        <v>3200030071</v>
      </c>
      <c r="I207" s="16">
        <v>45814</v>
      </c>
      <c r="J207" s="14">
        <v>3</v>
      </c>
      <c r="K207" s="7">
        <v>267.10000000000002</v>
      </c>
      <c r="L207" s="18">
        <v>0.21</v>
      </c>
      <c r="M207" s="18">
        <v>56.091000000000001</v>
      </c>
      <c r="N207" s="19">
        <v>323.19100000000003</v>
      </c>
      <c r="O207" s="16">
        <v>45814</v>
      </c>
      <c r="P207" s="13" t="s">
        <v>441</v>
      </c>
      <c r="Q207" s="21" t="s">
        <v>573</v>
      </c>
      <c r="R207" s="69"/>
      <c r="S207" s="13"/>
      <c r="T207" s="13"/>
      <c r="U207" s="13"/>
    </row>
    <row r="208" spans="1:21" ht="37.200000000000003" customHeight="1" x14ac:dyDescent="0.3">
      <c r="A208" s="13" t="s">
        <v>8</v>
      </c>
      <c r="B208" s="75">
        <v>291</v>
      </c>
      <c r="C208" s="13" t="s">
        <v>724</v>
      </c>
      <c r="D208" s="13" t="s">
        <v>365</v>
      </c>
      <c r="E208" s="13" t="s">
        <v>574</v>
      </c>
      <c r="F208" s="13">
        <v>504723</v>
      </c>
      <c r="G208" s="13">
        <v>230001722</v>
      </c>
      <c r="H208" s="15">
        <v>3200029260</v>
      </c>
      <c r="I208" s="16">
        <v>45806</v>
      </c>
      <c r="J208" s="14">
        <v>1</v>
      </c>
      <c r="K208" s="7">
        <v>11600</v>
      </c>
      <c r="L208" s="18">
        <v>0</v>
      </c>
      <c r="M208" s="18">
        <v>0</v>
      </c>
      <c r="N208" s="19">
        <v>11600</v>
      </c>
      <c r="O208" s="16" t="s">
        <v>575</v>
      </c>
      <c r="P208" s="34" t="s">
        <v>576</v>
      </c>
      <c r="Q208" s="13" t="s">
        <v>223</v>
      </c>
      <c r="R208" s="69"/>
      <c r="S208" s="13"/>
      <c r="T208" s="13"/>
      <c r="U208" s="13"/>
    </row>
    <row r="209" spans="1:21" ht="37.200000000000003" customHeight="1" x14ac:dyDescent="0.3">
      <c r="A209" s="13" t="s">
        <v>8</v>
      </c>
      <c r="B209" s="15">
        <v>292</v>
      </c>
      <c r="C209" s="13" t="s">
        <v>725</v>
      </c>
      <c r="D209" s="13" t="s">
        <v>364</v>
      </c>
      <c r="E209" s="13" t="s">
        <v>577</v>
      </c>
      <c r="F209" s="13">
        <v>504052</v>
      </c>
      <c r="G209" s="13">
        <v>210024738</v>
      </c>
      <c r="H209" s="15">
        <v>3200030091</v>
      </c>
      <c r="I209" s="16">
        <v>45819</v>
      </c>
      <c r="J209" s="14">
        <v>3</v>
      </c>
      <c r="K209" s="7">
        <v>109.1</v>
      </c>
      <c r="L209" s="18">
        <v>0.21</v>
      </c>
      <c r="M209" s="18">
        <v>22.910999999999998</v>
      </c>
      <c r="N209" s="19">
        <v>132.011</v>
      </c>
      <c r="O209" s="16">
        <v>45821</v>
      </c>
      <c r="P209" s="34" t="s">
        <v>50</v>
      </c>
      <c r="Q209" s="13" t="s">
        <v>35</v>
      </c>
      <c r="R209" s="69"/>
      <c r="S209" s="13"/>
      <c r="T209" s="13"/>
      <c r="U209" s="13"/>
    </row>
    <row r="210" spans="1:21" ht="37.200000000000003" customHeight="1" x14ac:dyDescent="0.3">
      <c r="A210" s="13" t="s">
        <v>8</v>
      </c>
      <c r="B210" s="15">
        <v>293</v>
      </c>
      <c r="C210" s="13" t="s">
        <v>726</v>
      </c>
      <c r="D210" s="13" t="s">
        <v>365</v>
      </c>
      <c r="E210" s="13" t="s">
        <v>578</v>
      </c>
      <c r="F210" s="13">
        <v>505227</v>
      </c>
      <c r="G210" s="13">
        <v>210024739</v>
      </c>
      <c r="H210" s="15">
        <v>3200030112</v>
      </c>
      <c r="I210" s="16">
        <v>45819</v>
      </c>
      <c r="J210" s="14">
        <v>1</v>
      </c>
      <c r="K210" s="7">
        <v>17.41</v>
      </c>
      <c r="L210" s="18">
        <v>0.21</v>
      </c>
      <c r="M210" s="18">
        <v>3.6560999999999999</v>
      </c>
      <c r="N210" s="19">
        <v>21.066099999999999</v>
      </c>
      <c r="O210" s="16">
        <v>45823</v>
      </c>
      <c r="P210" s="34" t="s">
        <v>396</v>
      </c>
      <c r="Q210" s="13" t="s">
        <v>223</v>
      </c>
      <c r="R210" s="69"/>
      <c r="S210" s="13"/>
      <c r="T210" s="13"/>
      <c r="U210" s="13"/>
    </row>
    <row r="211" spans="1:21" ht="37.200000000000003" customHeight="1" x14ac:dyDescent="0.3">
      <c r="A211" s="13" t="s">
        <v>8</v>
      </c>
      <c r="B211" s="15">
        <v>294</v>
      </c>
      <c r="C211" s="13" t="s">
        <v>753</v>
      </c>
      <c r="D211" s="13" t="s">
        <v>364</v>
      </c>
      <c r="E211" s="13" t="s">
        <v>579</v>
      </c>
      <c r="F211" s="13">
        <v>500668</v>
      </c>
      <c r="G211" s="13">
        <v>210024744</v>
      </c>
      <c r="H211" s="15">
        <v>3200030087</v>
      </c>
      <c r="I211" s="16">
        <v>45819</v>
      </c>
      <c r="J211" s="14">
        <v>3</v>
      </c>
      <c r="K211" s="7">
        <v>312.06</v>
      </c>
      <c r="L211" s="18">
        <v>0.21</v>
      </c>
      <c r="M211" s="18">
        <v>65.532600000000002</v>
      </c>
      <c r="N211" s="19">
        <v>377.5926</v>
      </c>
      <c r="O211" s="16" t="s">
        <v>580</v>
      </c>
      <c r="P211" s="34" t="s">
        <v>581</v>
      </c>
      <c r="Q211" s="13" t="s">
        <v>582</v>
      </c>
      <c r="R211" s="69"/>
      <c r="S211" s="13"/>
      <c r="T211" s="13"/>
      <c r="U211" s="13"/>
    </row>
    <row r="212" spans="1:21" ht="37.200000000000003" customHeight="1" x14ac:dyDescent="0.3">
      <c r="A212" s="13" t="s">
        <v>8</v>
      </c>
      <c r="B212" s="15">
        <v>295</v>
      </c>
      <c r="C212" s="13" t="s">
        <v>727</v>
      </c>
      <c r="D212" s="13" t="s">
        <v>364</v>
      </c>
      <c r="E212" s="13" t="s">
        <v>583</v>
      </c>
      <c r="F212" s="13">
        <v>500718</v>
      </c>
      <c r="G212" s="13">
        <v>210024762</v>
      </c>
      <c r="H212" s="15">
        <v>3200030084</v>
      </c>
      <c r="I212" s="16">
        <v>45819</v>
      </c>
      <c r="J212" s="14">
        <v>3</v>
      </c>
      <c r="K212" s="7">
        <v>331.02</v>
      </c>
      <c r="L212" s="18">
        <v>0.21</v>
      </c>
      <c r="M212" s="18">
        <v>69.514199999999988</v>
      </c>
      <c r="N212" s="19">
        <v>400.53419999999994</v>
      </c>
      <c r="O212" s="16">
        <v>45824</v>
      </c>
      <c r="P212" s="34" t="s">
        <v>157</v>
      </c>
      <c r="Q212" s="13" t="s">
        <v>158</v>
      </c>
      <c r="R212" s="69"/>
      <c r="S212" s="13"/>
      <c r="T212" s="13"/>
      <c r="U212" s="13"/>
    </row>
    <row r="213" spans="1:21" ht="37.200000000000003" customHeight="1" x14ac:dyDescent="0.3">
      <c r="A213" s="13" t="s">
        <v>8</v>
      </c>
      <c r="B213" s="15">
        <v>296</v>
      </c>
      <c r="C213" s="13" t="s">
        <v>754</v>
      </c>
      <c r="D213" s="13" t="s">
        <v>365</v>
      </c>
      <c r="E213" s="13" t="s">
        <v>584</v>
      </c>
      <c r="F213" s="13">
        <v>504907</v>
      </c>
      <c r="G213" s="13">
        <v>210024764</v>
      </c>
      <c r="H213" s="15">
        <v>3200030075</v>
      </c>
      <c r="I213" s="16">
        <v>45819</v>
      </c>
      <c r="J213" s="14">
        <v>1</v>
      </c>
      <c r="K213" s="7">
        <v>1737</v>
      </c>
      <c r="L213" s="18">
        <v>0.21</v>
      </c>
      <c r="M213" s="18">
        <v>364.77</v>
      </c>
      <c r="N213" s="19">
        <v>2101.77</v>
      </c>
      <c r="O213" s="16" t="s">
        <v>585</v>
      </c>
      <c r="P213" s="34" t="s">
        <v>586</v>
      </c>
      <c r="Q213" s="13" t="s">
        <v>587</v>
      </c>
      <c r="R213" s="69"/>
      <c r="S213" s="13"/>
      <c r="T213" s="13"/>
      <c r="U213" s="13"/>
    </row>
    <row r="214" spans="1:21" ht="37.200000000000003" customHeight="1" x14ac:dyDescent="0.3">
      <c r="A214" s="13" t="s">
        <v>8</v>
      </c>
      <c r="B214" s="15">
        <v>297</v>
      </c>
      <c r="C214" s="13" t="s">
        <v>728</v>
      </c>
      <c r="D214" s="13" t="s">
        <v>364</v>
      </c>
      <c r="E214" s="13" t="s">
        <v>588</v>
      </c>
      <c r="F214" s="13">
        <v>500700</v>
      </c>
      <c r="G214" s="13">
        <v>210024767</v>
      </c>
      <c r="H214" s="15">
        <v>3200030081</v>
      </c>
      <c r="I214" s="16">
        <v>45819</v>
      </c>
      <c r="J214" s="14">
        <v>3</v>
      </c>
      <c r="K214" s="7">
        <v>77.42</v>
      </c>
      <c r="L214" s="18">
        <v>0.21</v>
      </c>
      <c r="M214" s="18">
        <v>16.258199999999999</v>
      </c>
      <c r="N214" s="19">
        <v>93.678200000000004</v>
      </c>
      <c r="O214" s="16">
        <v>45839</v>
      </c>
      <c r="P214" s="34" t="s">
        <v>116</v>
      </c>
      <c r="Q214" s="13" t="s">
        <v>117</v>
      </c>
      <c r="R214" s="69"/>
      <c r="S214" s="13"/>
      <c r="T214" s="13"/>
      <c r="U214" s="13"/>
    </row>
    <row r="215" spans="1:21" ht="37.200000000000003" customHeight="1" x14ac:dyDescent="0.3">
      <c r="A215" s="13" t="s">
        <v>8</v>
      </c>
      <c r="B215" s="15">
        <v>298</v>
      </c>
      <c r="C215" s="13" t="s">
        <v>729</v>
      </c>
      <c r="D215" s="13" t="s">
        <v>364</v>
      </c>
      <c r="E215" s="13" t="s">
        <v>589</v>
      </c>
      <c r="F215" s="13">
        <v>500718</v>
      </c>
      <c r="G215" s="13">
        <v>210024768</v>
      </c>
      <c r="H215" s="15">
        <v>3200030093</v>
      </c>
      <c r="I215" s="16">
        <v>45819</v>
      </c>
      <c r="J215" s="14">
        <v>3</v>
      </c>
      <c r="K215" s="7">
        <v>3384</v>
      </c>
      <c r="L215" s="18">
        <v>0.21</v>
      </c>
      <c r="M215" s="18">
        <v>710.64</v>
      </c>
      <c r="N215" s="19">
        <v>4094.64</v>
      </c>
      <c r="O215" s="16">
        <v>45831</v>
      </c>
      <c r="P215" s="34" t="s">
        <v>157</v>
      </c>
      <c r="Q215" s="13" t="s">
        <v>158</v>
      </c>
      <c r="R215" s="69"/>
      <c r="S215" s="13"/>
      <c r="T215" s="13"/>
      <c r="U215" s="13"/>
    </row>
    <row r="216" spans="1:21" ht="37.200000000000003" customHeight="1" x14ac:dyDescent="0.3">
      <c r="A216" s="13" t="s">
        <v>8</v>
      </c>
      <c r="B216" s="15">
        <v>299</v>
      </c>
      <c r="C216" s="13" t="s">
        <v>730</v>
      </c>
      <c r="D216" s="13" t="s">
        <v>364</v>
      </c>
      <c r="E216" s="13" t="s">
        <v>590</v>
      </c>
      <c r="F216" s="13">
        <v>505471</v>
      </c>
      <c r="G216" s="13">
        <v>210024769</v>
      </c>
      <c r="H216" s="13">
        <v>3200030080</v>
      </c>
      <c r="I216" s="25">
        <v>45819</v>
      </c>
      <c r="J216" s="14">
        <v>3</v>
      </c>
      <c r="K216" s="7">
        <v>138.66</v>
      </c>
      <c r="L216" s="18">
        <v>0.21</v>
      </c>
      <c r="M216" s="18">
        <v>29.118599999999997</v>
      </c>
      <c r="N216" s="19">
        <v>167.77859999999998</v>
      </c>
      <c r="O216" s="16">
        <v>45819</v>
      </c>
      <c r="P216" s="34" t="s">
        <v>441</v>
      </c>
      <c r="Q216" s="13" t="s">
        <v>182</v>
      </c>
      <c r="R216" s="69"/>
      <c r="S216" s="13"/>
      <c r="T216" s="13"/>
      <c r="U216" s="13"/>
    </row>
    <row r="217" spans="1:21" ht="37.200000000000003" customHeight="1" x14ac:dyDescent="0.3">
      <c r="A217" s="13" t="s">
        <v>8</v>
      </c>
      <c r="B217" s="15">
        <v>300</v>
      </c>
      <c r="C217" s="13" t="s">
        <v>755</v>
      </c>
      <c r="D217" s="13" t="s">
        <v>365</v>
      </c>
      <c r="E217" s="13" t="s">
        <v>591</v>
      </c>
      <c r="F217" s="13">
        <v>500700</v>
      </c>
      <c r="G217" s="13">
        <v>210024770</v>
      </c>
      <c r="H217" s="15">
        <v>3200030079</v>
      </c>
      <c r="I217" s="16">
        <v>45819</v>
      </c>
      <c r="J217" s="14">
        <v>1</v>
      </c>
      <c r="K217" s="7">
        <v>45</v>
      </c>
      <c r="L217" s="18">
        <v>0.21</v>
      </c>
      <c r="M217" s="18">
        <v>9.4499999999999993</v>
      </c>
      <c r="N217" s="19">
        <v>54.45</v>
      </c>
      <c r="O217" s="16">
        <v>45828</v>
      </c>
      <c r="P217" s="34" t="s">
        <v>116</v>
      </c>
      <c r="Q217" s="13" t="s">
        <v>117</v>
      </c>
      <c r="R217" s="69"/>
      <c r="S217" s="13"/>
      <c r="T217" s="13"/>
      <c r="U217" s="13"/>
    </row>
    <row r="218" spans="1:21" ht="37.200000000000003" customHeight="1" x14ac:dyDescent="0.3">
      <c r="A218" s="13" t="s">
        <v>8</v>
      </c>
      <c r="B218" s="15">
        <v>301</v>
      </c>
      <c r="C218" s="13" t="s">
        <v>756</v>
      </c>
      <c r="D218" s="13" t="s">
        <v>365</v>
      </c>
      <c r="E218" s="13" t="s">
        <v>592</v>
      </c>
      <c r="F218" s="13">
        <v>504944</v>
      </c>
      <c r="G218" s="13">
        <v>210024771</v>
      </c>
      <c r="H218" s="15">
        <v>3200030078</v>
      </c>
      <c r="I218" s="16">
        <v>45819</v>
      </c>
      <c r="J218" s="14">
        <v>1</v>
      </c>
      <c r="K218" s="76">
        <v>2250</v>
      </c>
      <c r="L218" s="18">
        <v>0.21</v>
      </c>
      <c r="M218" s="18">
        <v>472.5</v>
      </c>
      <c r="N218" s="19">
        <v>2722.5</v>
      </c>
      <c r="O218" s="16" t="s">
        <v>593</v>
      </c>
      <c r="P218" s="34" t="s">
        <v>594</v>
      </c>
      <c r="Q218" s="26" t="s">
        <v>595</v>
      </c>
      <c r="R218" s="69"/>
      <c r="S218" s="13"/>
      <c r="T218" s="13"/>
      <c r="U218" s="13"/>
    </row>
    <row r="219" spans="1:21" ht="37.200000000000003" customHeight="1" x14ac:dyDescent="0.3">
      <c r="A219" s="13" t="s">
        <v>8</v>
      </c>
      <c r="B219" s="15">
        <v>302</v>
      </c>
      <c r="C219" s="13" t="s">
        <v>731</v>
      </c>
      <c r="D219" s="13" t="s">
        <v>364</v>
      </c>
      <c r="E219" s="13" t="s">
        <v>596</v>
      </c>
      <c r="F219" s="13">
        <v>505235</v>
      </c>
      <c r="G219" s="13">
        <v>210024777</v>
      </c>
      <c r="H219" s="15">
        <v>3200030074</v>
      </c>
      <c r="I219" s="16">
        <v>45819</v>
      </c>
      <c r="J219" s="14">
        <v>1</v>
      </c>
      <c r="K219" s="76">
        <v>1582</v>
      </c>
      <c r="L219" s="18">
        <v>0.21</v>
      </c>
      <c r="M219" s="18">
        <v>332.21999999999997</v>
      </c>
      <c r="N219" s="19">
        <v>1914.22</v>
      </c>
      <c r="O219" s="16" t="s">
        <v>597</v>
      </c>
      <c r="P219" s="34" t="s">
        <v>488</v>
      </c>
      <c r="Q219" s="13" t="s">
        <v>489</v>
      </c>
      <c r="R219" s="69"/>
      <c r="S219" s="13"/>
      <c r="T219" s="13"/>
      <c r="U219" s="13"/>
    </row>
    <row r="220" spans="1:21" ht="37.200000000000003" customHeight="1" x14ac:dyDescent="0.3">
      <c r="A220" s="13" t="s">
        <v>8</v>
      </c>
      <c r="B220" s="15">
        <v>311</v>
      </c>
      <c r="C220" s="13" t="s">
        <v>759</v>
      </c>
      <c r="D220" s="13" t="s">
        <v>365</v>
      </c>
      <c r="E220" s="13" t="s">
        <v>598</v>
      </c>
      <c r="F220" s="13">
        <v>504172</v>
      </c>
      <c r="G220" s="13">
        <v>210024761</v>
      </c>
      <c r="H220" s="15">
        <v>3200030099</v>
      </c>
      <c r="I220" s="16">
        <v>45824</v>
      </c>
      <c r="J220" s="14">
        <v>3</v>
      </c>
      <c r="K220" s="7">
        <v>11984</v>
      </c>
      <c r="L220" s="18">
        <v>0.21</v>
      </c>
      <c r="M220" s="18">
        <v>2516.64</v>
      </c>
      <c r="N220" s="19">
        <v>14500.64</v>
      </c>
      <c r="O220" s="16">
        <v>45842</v>
      </c>
      <c r="P220" s="34" t="s">
        <v>97</v>
      </c>
      <c r="Q220" s="13" t="s">
        <v>98</v>
      </c>
      <c r="R220" s="69"/>
      <c r="S220" s="13"/>
      <c r="T220" s="13"/>
      <c r="U220" s="13"/>
    </row>
    <row r="221" spans="1:21" ht="37.200000000000003" customHeight="1" x14ac:dyDescent="0.3">
      <c r="A221" s="13" t="s">
        <v>8</v>
      </c>
      <c r="B221" s="15">
        <v>312</v>
      </c>
      <c r="C221" s="13" t="s">
        <v>732</v>
      </c>
      <c r="D221" s="13" t="s">
        <v>364</v>
      </c>
      <c r="E221" s="13" t="s">
        <v>599</v>
      </c>
      <c r="F221" s="13">
        <v>504454</v>
      </c>
      <c r="G221" s="13">
        <v>210024783</v>
      </c>
      <c r="H221" s="15">
        <v>3200030094</v>
      </c>
      <c r="I221" s="16">
        <v>45821</v>
      </c>
      <c r="J221" s="14">
        <v>3</v>
      </c>
      <c r="K221" s="7">
        <v>492</v>
      </c>
      <c r="L221" s="18">
        <v>0.21</v>
      </c>
      <c r="M221" s="18">
        <v>103.32</v>
      </c>
      <c r="N221" s="19">
        <v>595.31999999999994</v>
      </c>
      <c r="O221" s="16">
        <v>45838</v>
      </c>
      <c r="P221" s="34" t="s">
        <v>483</v>
      </c>
      <c r="Q221" s="13" t="s">
        <v>484</v>
      </c>
      <c r="R221" s="69"/>
      <c r="S221" s="13"/>
      <c r="T221" s="13"/>
      <c r="U221" s="13"/>
    </row>
    <row r="222" spans="1:21" ht="37.200000000000003" customHeight="1" x14ac:dyDescent="0.3">
      <c r="A222" s="13" t="s">
        <v>8</v>
      </c>
      <c r="B222" s="15">
        <v>313</v>
      </c>
      <c r="C222" s="13" t="s">
        <v>758</v>
      </c>
      <c r="D222" s="13" t="s">
        <v>364</v>
      </c>
      <c r="E222" s="13" t="s">
        <v>600</v>
      </c>
      <c r="F222" s="13">
        <v>505570</v>
      </c>
      <c r="G222" s="13">
        <v>210024784</v>
      </c>
      <c r="H222" s="15">
        <v>3200030095</v>
      </c>
      <c r="I222" s="16">
        <v>45821</v>
      </c>
      <c r="J222" s="14">
        <v>1</v>
      </c>
      <c r="K222" s="7">
        <v>4912</v>
      </c>
      <c r="L222" s="18">
        <v>0.21</v>
      </c>
      <c r="M222" s="18">
        <v>1031.52</v>
      </c>
      <c r="N222" s="19">
        <v>5943.52</v>
      </c>
      <c r="O222" s="16">
        <v>45853</v>
      </c>
      <c r="P222" s="34" t="s">
        <v>601</v>
      </c>
      <c r="Q222" s="26" t="s">
        <v>602</v>
      </c>
      <c r="R222" s="77"/>
      <c r="S222" s="13"/>
      <c r="T222" s="13"/>
      <c r="U222" s="13"/>
    </row>
    <row r="223" spans="1:21" ht="37.200000000000003" customHeight="1" x14ac:dyDescent="0.3">
      <c r="A223" s="13" t="s">
        <v>8</v>
      </c>
      <c r="B223" s="15">
        <v>314</v>
      </c>
      <c r="C223" s="13" t="s">
        <v>757</v>
      </c>
      <c r="D223" s="13" t="s">
        <v>364</v>
      </c>
      <c r="E223" s="13" t="s">
        <v>603</v>
      </c>
      <c r="F223" s="13">
        <v>504520</v>
      </c>
      <c r="G223" s="13">
        <v>210024782</v>
      </c>
      <c r="H223" s="15">
        <v>3200030096</v>
      </c>
      <c r="I223" s="16">
        <v>45821</v>
      </c>
      <c r="J223" s="14">
        <v>1</v>
      </c>
      <c r="K223" s="7">
        <v>14617.16</v>
      </c>
      <c r="L223" s="18">
        <v>0.21</v>
      </c>
      <c r="M223" s="18">
        <v>3069.6035999999999</v>
      </c>
      <c r="N223" s="19">
        <v>17686.763599999998</v>
      </c>
      <c r="O223" s="16">
        <v>45831</v>
      </c>
      <c r="P223" s="34" t="s">
        <v>604</v>
      </c>
      <c r="Q223" s="13" t="s">
        <v>605</v>
      </c>
      <c r="R223" s="69"/>
      <c r="S223" s="13"/>
      <c r="T223" s="13"/>
      <c r="U223" s="13"/>
    </row>
    <row r="224" spans="1:21" ht="51" customHeight="1" x14ac:dyDescent="0.3">
      <c r="A224" s="13" t="s">
        <v>8</v>
      </c>
      <c r="B224" s="15">
        <v>315</v>
      </c>
      <c r="C224" s="13" t="s">
        <v>733</v>
      </c>
      <c r="D224" s="13" t="s">
        <v>365</v>
      </c>
      <c r="E224" s="13" t="s">
        <v>606</v>
      </c>
      <c r="F224" s="13">
        <v>502301</v>
      </c>
      <c r="G224" s="13">
        <v>210024772</v>
      </c>
      <c r="H224" s="15">
        <v>3200030100</v>
      </c>
      <c r="I224" s="16">
        <v>45824</v>
      </c>
      <c r="J224" s="14">
        <v>1</v>
      </c>
      <c r="K224" s="7">
        <v>3156.56</v>
      </c>
      <c r="L224" s="18">
        <v>0.21</v>
      </c>
      <c r="M224" s="18">
        <v>662.87759999999992</v>
      </c>
      <c r="N224" s="19">
        <v>3819.4375999999997</v>
      </c>
      <c r="O224" s="16" t="s">
        <v>607</v>
      </c>
      <c r="P224" s="34" t="s">
        <v>608</v>
      </c>
      <c r="Q224" s="13" t="s">
        <v>609</v>
      </c>
      <c r="R224" s="69"/>
      <c r="S224" s="13"/>
      <c r="T224" s="13"/>
      <c r="U224" s="13"/>
    </row>
    <row r="225" spans="1:21" ht="37.200000000000003" customHeight="1" x14ac:dyDescent="0.3">
      <c r="A225" s="13" t="s">
        <v>8</v>
      </c>
      <c r="B225" s="15">
        <v>317</v>
      </c>
      <c r="C225" s="13" t="s">
        <v>760</v>
      </c>
      <c r="D225" s="13" t="s">
        <v>365</v>
      </c>
      <c r="E225" s="13" t="s">
        <v>610</v>
      </c>
      <c r="F225" s="13">
        <v>504293</v>
      </c>
      <c r="G225" s="13">
        <v>210024785</v>
      </c>
      <c r="H225" s="15">
        <v>3200030101</v>
      </c>
      <c r="I225" s="16">
        <v>45828</v>
      </c>
      <c r="J225" s="14">
        <v>3</v>
      </c>
      <c r="K225" s="7">
        <v>7014</v>
      </c>
      <c r="L225" s="18">
        <v>0.21</v>
      </c>
      <c r="M225" s="18">
        <v>1472.94</v>
      </c>
      <c r="N225" s="19">
        <v>8486.94</v>
      </c>
      <c r="O225" s="16">
        <v>45828</v>
      </c>
      <c r="P225" s="34" t="s">
        <v>611</v>
      </c>
      <c r="Q225" s="13" t="s">
        <v>223</v>
      </c>
      <c r="R225" s="69"/>
      <c r="S225" s="13"/>
      <c r="T225" s="13"/>
      <c r="U225" s="13"/>
    </row>
    <row r="226" spans="1:21" ht="37.200000000000003" customHeight="1" x14ac:dyDescent="0.3">
      <c r="A226" s="13" t="s">
        <v>8</v>
      </c>
      <c r="B226" s="15">
        <v>318</v>
      </c>
      <c r="C226" s="13" t="s">
        <v>734</v>
      </c>
      <c r="D226" s="13" t="s">
        <v>364</v>
      </c>
      <c r="E226" s="13" t="s">
        <v>612</v>
      </c>
      <c r="F226" s="13">
        <v>500632</v>
      </c>
      <c r="G226" s="13">
        <v>210024791</v>
      </c>
      <c r="H226" s="15">
        <v>3200030102</v>
      </c>
      <c r="I226" s="16">
        <v>45828</v>
      </c>
      <c r="J226" s="14">
        <v>3</v>
      </c>
      <c r="K226" s="7">
        <v>4562.75</v>
      </c>
      <c r="L226" s="18">
        <v>0.21</v>
      </c>
      <c r="M226" s="18">
        <v>958.17750000000001</v>
      </c>
      <c r="N226" s="19">
        <v>5520.9274999999998</v>
      </c>
      <c r="O226" s="16" t="s">
        <v>613</v>
      </c>
      <c r="P226" s="34" t="s">
        <v>614</v>
      </c>
      <c r="Q226" s="13" t="s">
        <v>615</v>
      </c>
      <c r="R226" s="69">
        <v>4497.75</v>
      </c>
      <c r="S226" s="13"/>
      <c r="T226" s="13"/>
      <c r="U226" s="13"/>
    </row>
    <row r="227" spans="1:21" ht="37.200000000000003" customHeight="1" x14ac:dyDescent="0.3">
      <c r="A227" s="13" t="s">
        <v>8</v>
      </c>
      <c r="B227" s="15">
        <v>319</v>
      </c>
      <c r="C227" s="13" t="s">
        <v>761</v>
      </c>
      <c r="D227" s="13" t="s">
        <v>365</v>
      </c>
      <c r="E227" s="13" t="s">
        <v>616</v>
      </c>
      <c r="F227" s="13">
        <v>505572</v>
      </c>
      <c r="G227" s="13">
        <v>210024781</v>
      </c>
      <c r="H227" s="15">
        <v>3200030105</v>
      </c>
      <c r="I227" s="16">
        <v>45825</v>
      </c>
      <c r="J227" s="14">
        <v>1</v>
      </c>
      <c r="K227" s="7">
        <v>385</v>
      </c>
      <c r="L227" s="18">
        <v>0</v>
      </c>
      <c r="M227" s="18">
        <v>0</v>
      </c>
      <c r="N227" s="19">
        <v>385</v>
      </c>
      <c r="O227" s="16" t="s">
        <v>617</v>
      </c>
      <c r="P227" s="34" t="s">
        <v>618</v>
      </c>
      <c r="Q227" s="13" t="s">
        <v>223</v>
      </c>
      <c r="R227" s="69">
        <v>282</v>
      </c>
      <c r="S227" s="13"/>
      <c r="T227" s="13"/>
      <c r="U227" s="13"/>
    </row>
    <row r="228" spans="1:21" ht="37.200000000000003" customHeight="1" x14ac:dyDescent="0.3">
      <c r="A228" s="13" t="s">
        <v>8</v>
      </c>
      <c r="B228" s="15">
        <v>320</v>
      </c>
      <c r="C228" s="13" t="s">
        <v>735</v>
      </c>
      <c r="D228" s="13" t="s">
        <v>364</v>
      </c>
      <c r="E228" s="13" t="s">
        <v>619</v>
      </c>
      <c r="F228" s="13">
        <v>500046</v>
      </c>
      <c r="G228" s="13">
        <v>210024801</v>
      </c>
      <c r="H228" s="15">
        <v>3200030106</v>
      </c>
      <c r="I228" s="16">
        <v>45828</v>
      </c>
      <c r="J228" s="14">
        <v>3</v>
      </c>
      <c r="K228" s="7">
        <v>1535.89</v>
      </c>
      <c r="L228" s="18">
        <v>0.21</v>
      </c>
      <c r="M228" s="18">
        <v>322.5369</v>
      </c>
      <c r="N228" s="19">
        <v>1858.4269000000002</v>
      </c>
      <c r="O228" s="16" t="s">
        <v>620</v>
      </c>
      <c r="P228" s="34" t="s">
        <v>621</v>
      </c>
      <c r="Q228" s="13" t="s">
        <v>622</v>
      </c>
      <c r="R228" s="77"/>
      <c r="S228" s="13"/>
      <c r="T228" s="13"/>
      <c r="U228" s="13"/>
    </row>
    <row r="229" spans="1:21" ht="37.200000000000003" customHeight="1" x14ac:dyDescent="0.3">
      <c r="A229" s="13" t="s">
        <v>8</v>
      </c>
      <c r="B229" s="15">
        <v>322</v>
      </c>
      <c r="C229" s="13" t="s">
        <v>762</v>
      </c>
      <c r="D229" s="13" t="s">
        <v>365</v>
      </c>
      <c r="E229" s="13" t="s">
        <v>623</v>
      </c>
      <c r="F229" s="13">
        <v>504301</v>
      </c>
      <c r="G229" s="13">
        <v>210024803</v>
      </c>
      <c r="H229" s="15">
        <v>3200030113</v>
      </c>
      <c r="I229" s="16">
        <v>45835</v>
      </c>
      <c r="J229" s="14">
        <v>1</v>
      </c>
      <c r="K229" s="7">
        <v>669.42</v>
      </c>
      <c r="L229" s="18">
        <v>0.21</v>
      </c>
      <c r="M229" s="18">
        <v>140.57819999999998</v>
      </c>
      <c r="N229" s="19">
        <v>809.9982</v>
      </c>
      <c r="O229" s="16">
        <v>45930</v>
      </c>
      <c r="P229" s="34" t="s">
        <v>466</v>
      </c>
      <c r="Q229" s="23" t="s">
        <v>467</v>
      </c>
      <c r="R229" s="69"/>
      <c r="S229" s="13"/>
      <c r="T229" s="13"/>
      <c r="U229" s="13"/>
    </row>
    <row r="230" spans="1:21" ht="37.200000000000003" customHeight="1" x14ac:dyDescent="0.3">
      <c r="A230" s="13" t="s">
        <v>8</v>
      </c>
      <c r="B230" s="15">
        <v>340</v>
      </c>
      <c r="C230" s="13" t="s">
        <v>950</v>
      </c>
      <c r="D230" s="13" t="s">
        <v>365</v>
      </c>
      <c r="E230" s="13" t="s">
        <v>624</v>
      </c>
      <c r="F230" s="13">
        <v>505575</v>
      </c>
      <c r="G230" s="13">
        <v>230001736</v>
      </c>
      <c r="H230" s="15">
        <v>3200029257</v>
      </c>
      <c r="I230" s="16">
        <v>45838</v>
      </c>
      <c r="J230" s="14">
        <v>1</v>
      </c>
      <c r="K230" s="7">
        <v>5200</v>
      </c>
      <c r="L230" s="18">
        <v>0</v>
      </c>
      <c r="M230" s="18">
        <v>0</v>
      </c>
      <c r="N230" s="19">
        <v>5200</v>
      </c>
      <c r="O230" s="16" t="s">
        <v>625</v>
      </c>
      <c r="P230" s="34" t="s">
        <v>626</v>
      </c>
      <c r="Q230" s="13" t="s">
        <v>223</v>
      </c>
      <c r="R230" s="69"/>
      <c r="S230" s="13"/>
      <c r="T230" s="13"/>
      <c r="U230" s="13"/>
    </row>
    <row r="231" spans="1:21" ht="37.200000000000003" customHeight="1" x14ac:dyDescent="0.3">
      <c r="A231" s="13" t="s">
        <v>8</v>
      </c>
      <c r="B231" s="15">
        <v>341</v>
      </c>
      <c r="C231" s="13" t="s">
        <v>763</v>
      </c>
      <c r="D231" s="13" t="s">
        <v>365</v>
      </c>
      <c r="E231" s="13" t="s">
        <v>627</v>
      </c>
      <c r="F231" s="13">
        <v>505549</v>
      </c>
      <c r="G231" s="13">
        <v>230001734</v>
      </c>
      <c r="H231" s="15"/>
      <c r="I231" s="16">
        <v>45838</v>
      </c>
      <c r="J231" s="14">
        <v>1</v>
      </c>
      <c r="K231" s="78">
        <v>4400</v>
      </c>
      <c r="L231" s="18">
        <v>0</v>
      </c>
      <c r="M231" s="18">
        <v>0</v>
      </c>
      <c r="N231" s="19">
        <v>4400</v>
      </c>
      <c r="O231" s="16" t="s">
        <v>628</v>
      </c>
      <c r="P231" s="34" t="s">
        <v>629</v>
      </c>
      <c r="Q231" s="13" t="s">
        <v>223</v>
      </c>
      <c r="R231" s="74"/>
      <c r="S231" s="13"/>
      <c r="T231" s="13"/>
      <c r="U231" s="13"/>
    </row>
    <row r="232" spans="1:21" ht="37.200000000000003" customHeight="1" x14ac:dyDescent="0.3">
      <c r="A232" s="13" t="s">
        <v>8</v>
      </c>
      <c r="B232" s="15">
        <v>342</v>
      </c>
      <c r="C232" s="13" t="s">
        <v>764</v>
      </c>
      <c r="D232" s="13" t="s">
        <v>365</v>
      </c>
      <c r="E232" s="13" t="s">
        <v>630</v>
      </c>
      <c r="F232" s="13">
        <v>505552</v>
      </c>
      <c r="G232" s="13">
        <v>230001724</v>
      </c>
      <c r="H232" s="13">
        <v>3200029258</v>
      </c>
      <c r="I232" s="16">
        <v>45826</v>
      </c>
      <c r="J232" s="14">
        <v>1</v>
      </c>
      <c r="K232" s="78">
        <v>8500</v>
      </c>
      <c r="L232" s="18">
        <v>0</v>
      </c>
      <c r="M232" s="18">
        <v>0</v>
      </c>
      <c r="N232" s="19">
        <v>8500</v>
      </c>
      <c r="O232" s="16" t="s">
        <v>631</v>
      </c>
      <c r="P232" s="34" t="s">
        <v>632</v>
      </c>
      <c r="Q232" s="13" t="s">
        <v>223</v>
      </c>
      <c r="R232" s="69"/>
      <c r="S232" s="13"/>
      <c r="T232" s="13"/>
      <c r="U232" s="13"/>
    </row>
    <row r="233" spans="1:21" ht="37.200000000000003" customHeight="1" x14ac:dyDescent="0.3">
      <c r="A233" s="13" t="s">
        <v>8</v>
      </c>
      <c r="B233" s="15">
        <v>343</v>
      </c>
      <c r="C233" s="13" t="s">
        <v>736</v>
      </c>
      <c r="D233" s="13" t="s">
        <v>365</v>
      </c>
      <c r="E233" s="13" t="s">
        <v>633</v>
      </c>
      <c r="F233" s="13">
        <v>503652</v>
      </c>
      <c r="G233" s="13">
        <v>230001713</v>
      </c>
      <c r="H233" s="15">
        <v>3200030168</v>
      </c>
      <c r="I233" s="16">
        <v>45826</v>
      </c>
      <c r="J233" s="14">
        <v>1</v>
      </c>
      <c r="K233" s="78">
        <v>2800</v>
      </c>
      <c r="L233" s="18">
        <v>0.21</v>
      </c>
      <c r="M233" s="18">
        <v>588</v>
      </c>
      <c r="N233" s="19">
        <v>3388</v>
      </c>
      <c r="O233" s="16" t="s">
        <v>634</v>
      </c>
      <c r="P233" s="34" t="s">
        <v>635</v>
      </c>
      <c r="Q233" s="13" t="s">
        <v>223</v>
      </c>
      <c r="R233" s="69"/>
      <c r="S233" s="13"/>
      <c r="T233" s="13"/>
      <c r="U233" s="13"/>
    </row>
    <row r="234" spans="1:21" ht="37.200000000000003" customHeight="1" x14ac:dyDescent="0.3">
      <c r="A234" s="13" t="s">
        <v>8</v>
      </c>
      <c r="B234" s="15">
        <v>344</v>
      </c>
      <c r="C234" s="13" t="s">
        <v>737</v>
      </c>
      <c r="D234" s="13" t="s">
        <v>365</v>
      </c>
      <c r="E234" s="13" t="s">
        <v>636</v>
      </c>
      <c r="F234" s="13">
        <v>500340</v>
      </c>
      <c r="G234" s="13">
        <v>210024827</v>
      </c>
      <c r="H234" s="15">
        <v>3200030142</v>
      </c>
      <c r="I234" s="16">
        <v>45841</v>
      </c>
      <c r="J234" s="14">
        <v>1</v>
      </c>
      <c r="K234" s="78">
        <v>6778</v>
      </c>
      <c r="L234" s="18">
        <v>0</v>
      </c>
      <c r="M234" s="18">
        <v>0</v>
      </c>
      <c r="N234" s="19">
        <v>6778</v>
      </c>
      <c r="O234" s="16">
        <v>45833</v>
      </c>
      <c r="P234" s="34" t="s">
        <v>637</v>
      </c>
      <c r="Q234" s="13" t="s">
        <v>638</v>
      </c>
      <c r="R234" s="69"/>
      <c r="S234" s="13"/>
      <c r="T234" s="13"/>
      <c r="U234" s="13"/>
    </row>
    <row r="235" spans="1:21" ht="37.200000000000003" customHeight="1" x14ac:dyDescent="0.3">
      <c r="A235" s="13" t="s">
        <v>8</v>
      </c>
      <c r="B235" s="15">
        <v>345</v>
      </c>
      <c r="C235" s="13" t="s">
        <v>738</v>
      </c>
      <c r="D235" s="13" t="s">
        <v>365</v>
      </c>
      <c r="E235" s="13" t="s">
        <v>639</v>
      </c>
      <c r="F235" s="13">
        <v>505235</v>
      </c>
      <c r="G235" s="13">
        <v>210024832</v>
      </c>
      <c r="H235" s="15">
        <v>3200030141</v>
      </c>
      <c r="I235" s="16">
        <v>45841</v>
      </c>
      <c r="J235" s="14">
        <v>1</v>
      </c>
      <c r="K235" s="78">
        <v>590</v>
      </c>
      <c r="L235" s="18">
        <v>0.21</v>
      </c>
      <c r="M235" s="18">
        <v>123.89999999999999</v>
      </c>
      <c r="N235" s="19">
        <v>713.9</v>
      </c>
      <c r="O235" s="16" t="s">
        <v>640</v>
      </c>
      <c r="P235" s="34" t="s">
        <v>488</v>
      </c>
      <c r="Q235" s="13" t="s">
        <v>489</v>
      </c>
      <c r="R235" s="69"/>
      <c r="S235" s="13"/>
      <c r="T235" s="13"/>
      <c r="U235" s="13"/>
    </row>
    <row r="236" spans="1:21" ht="37.200000000000003" customHeight="1" x14ac:dyDescent="0.3">
      <c r="A236" s="13" t="s">
        <v>8</v>
      </c>
      <c r="B236" s="15">
        <v>346</v>
      </c>
      <c r="C236" s="13" t="s">
        <v>765</v>
      </c>
      <c r="D236" s="13" t="s">
        <v>365</v>
      </c>
      <c r="E236" s="13" t="s">
        <v>641</v>
      </c>
      <c r="F236" s="13">
        <v>505128</v>
      </c>
      <c r="G236" s="13">
        <v>230001738</v>
      </c>
      <c r="H236" s="15">
        <v>3200030167</v>
      </c>
      <c r="I236" s="16">
        <v>45838</v>
      </c>
      <c r="J236" s="14">
        <v>1</v>
      </c>
      <c r="K236" s="78">
        <v>4800</v>
      </c>
      <c r="L236" s="18">
        <v>0.21</v>
      </c>
      <c r="M236" s="18">
        <v>1008</v>
      </c>
      <c r="N236" s="19">
        <v>5808</v>
      </c>
      <c r="O236" s="16" t="s">
        <v>642</v>
      </c>
      <c r="P236" s="34" t="s">
        <v>643</v>
      </c>
      <c r="Q236" s="13" t="s">
        <v>223</v>
      </c>
      <c r="R236" s="69"/>
      <c r="S236" s="13"/>
      <c r="T236" s="13"/>
      <c r="U236" s="13"/>
    </row>
    <row r="237" spans="1:21" ht="37.200000000000003" customHeight="1" x14ac:dyDescent="0.3">
      <c r="A237" s="13" t="s">
        <v>8</v>
      </c>
      <c r="B237" s="15">
        <v>347</v>
      </c>
      <c r="C237" s="13" t="s">
        <v>766</v>
      </c>
      <c r="D237" s="13" t="s">
        <v>365</v>
      </c>
      <c r="E237" s="13" t="s">
        <v>644</v>
      </c>
      <c r="F237" s="13">
        <v>505573</v>
      </c>
      <c r="G237" s="13">
        <v>230001730</v>
      </c>
      <c r="H237" s="15"/>
      <c r="I237" s="16">
        <v>45829</v>
      </c>
      <c r="J237" s="14">
        <v>1</v>
      </c>
      <c r="K237" s="78">
        <v>14000</v>
      </c>
      <c r="L237" s="18">
        <v>0.21</v>
      </c>
      <c r="M237" s="18">
        <v>2940</v>
      </c>
      <c r="N237" s="19">
        <v>16940</v>
      </c>
      <c r="O237" s="16" t="s">
        <v>645</v>
      </c>
      <c r="P237" s="34" t="s">
        <v>646</v>
      </c>
      <c r="Q237" s="13" t="s">
        <v>223</v>
      </c>
      <c r="R237" s="69"/>
      <c r="S237" s="13"/>
      <c r="T237" s="13"/>
      <c r="U237" s="13"/>
    </row>
    <row r="238" spans="1:21" ht="37.200000000000003" customHeight="1" x14ac:dyDescent="0.3">
      <c r="A238" s="13" t="s">
        <v>8</v>
      </c>
      <c r="B238" s="15">
        <v>348</v>
      </c>
      <c r="C238" s="13" t="s">
        <v>767</v>
      </c>
      <c r="D238" s="13" t="s">
        <v>365</v>
      </c>
      <c r="E238" s="13" t="s">
        <v>647</v>
      </c>
      <c r="F238" s="13">
        <v>505571</v>
      </c>
      <c r="G238" s="13">
        <v>220002735</v>
      </c>
      <c r="H238" s="13"/>
      <c r="I238" s="16">
        <v>45838</v>
      </c>
      <c r="J238" s="14">
        <v>1</v>
      </c>
      <c r="K238" s="78">
        <v>6750</v>
      </c>
      <c r="L238" s="18">
        <v>0.21</v>
      </c>
      <c r="M238" s="18">
        <v>1417.5</v>
      </c>
      <c r="N238" s="19">
        <v>8167.5</v>
      </c>
      <c r="O238" s="16">
        <v>46138</v>
      </c>
      <c r="P238" s="34" t="s">
        <v>648</v>
      </c>
      <c r="Q238" s="13" t="s">
        <v>223</v>
      </c>
      <c r="R238" s="69"/>
      <c r="S238" s="13"/>
      <c r="T238" s="13"/>
      <c r="U238" s="13"/>
    </row>
    <row r="239" spans="1:21" ht="37.200000000000003" customHeight="1" x14ac:dyDescent="0.3">
      <c r="A239" s="13" t="s">
        <v>8</v>
      </c>
      <c r="B239" s="15">
        <v>355</v>
      </c>
      <c r="C239" s="13" t="s">
        <v>768</v>
      </c>
      <c r="D239" s="13" t="s">
        <v>365</v>
      </c>
      <c r="E239" s="13" t="s">
        <v>649</v>
      </c>
      <c r="F239" s="13">
        <v>505579</v>
      </c>
      <c r="G239" s="13">
        <v>220002733</v>
      </c>
      <c r="I239" s="16">
        <v>45838</v>
      </c>
      <c r="J239" s="14">
        <v>1</v>
      </c>
      <c r="K239" s="7">
        <v>9000</v>
      </c>
      <c r="L239" s="18">
        <v>0</v>
      </c>
      <c r="M239" s="18">
        <v>0</v>
      </c>
      <c r="N239" s="19">
        <v>9000</v>
      </c>
      <c r="O239" s="16">
        <v>46005</v>
      </c>
      <c r="P239" s="34" t="s">
        <v>650</v>
      </c>
      <c r="Q239" s="13" t="s">
        <v>223</v>
      </c>
      <c r="R239" s="69"/>
      <c r="S239" s="13"/>
      <c r="T239" s="13"/>
      <c r="U239" s="13"/>
    </row>
    <row r="240" spans="1:21" ht="37.200000000000003" customHeight="1" x14ac:dyDescent="0.3">
      <c r="A240" s="13" t="s">
        <v>8</v>
      </c>
      <c r="B240" s="15">
        <v>356</v>
      </c>
      <c r="C240" s="13" t="s">
        <v>769</v>
      </c>
      <c r="D240" s="13" t="s">
        <v>365</v>
      </c>
      <c r="E240" s="13" t="s">
        <v>651</v>
      </c>
      <c r="F240" s="13">
        <v>505478</v>
      </c>
      <c r="G240" s="13">
        <v>220002739</v>
      </c>
      <c r="H240" s="15">
        <v>3200030179</v>
      </c>
      <c r="I240" s="16">
        <v>45838</v>
      </c>
      <c r="J240" s="14">
        <v>1</v>
      </c>
      <c r="K240" s="7">
        <v>8000</v>
      </c>
      <c r="L240" s="18">
        <v>0</v>
      </c>
      <c r="M240" s="18">
        <v>0</v>
      </c>
      <c r="N240" s="19">
        <v>8000</v>
      </c>
      <c r="O240" s="16">
        <v>46166</v>
      </c>
      <c r="P240" s="34" t="s">
        <v>652</v>
      </c>
      <c r="Q240" s="13" t="s">
        <v>223</v>
      </c>
      <c r="R240" s="69"/>
      <c r="S240" s="13"/>
      <c r="T240" s="13"/>
      <c r="U240" s="13"/>
    </row>
    <row r="241" spans="1:21" ht="37.200000000000003" customHeight="1" x14ac:dyDescent="0.3">
      <c r="A241" s="13" t="s">
        <v>8</v>
      </c>
      <c r="B241" s="15">
        <v>357</v>
      </c>
      <c r="C241" s="13" t="s">
        <v>770</v>
      </c>
      <c r="D241" s="13" t="s">
        <v>365</v>
      </c>
      <c r="E241" s="13" t="s">
        <v>653</v>
      </c>
      <c r="F241" s="13">
        <v>504836</v>
      </c>
      <c r="G241" s="13">
        <v>220002738</v>
      </c>
      <c r="H241" s="15">
        <v>3200030169</v>
      </c>
      <c r="I241" s="16">
        <v>45838</v>
      </c>
      <c r="J241" s="14">
        <v>1</v>
      </c>
      <c r="K241" s="7">
        <v>7500</v>
      </c>
      <c r="L241" s="18">
        <v>0</v>
      </c>
      <c r="M241" s="18">
        <v>0</v>
      </c>
      <c r="N241" s="19">
        <v>7500</v>
      </c>
      <c r="O241" s="16">
        <v>46039</v>
      </c>
      <c r="P241" s="34" t="s">
        <v>654</v>
      </c>
      <c r="Q241" s="13" t="s">
        <v>223</v>
      </c>
      <c r="R241" s="69"/>
      <c r="S241" s="13"/>
      <c r="T241" s="13"/>
      <c r="U241" s="13"/>
    </row>
    <row r="242" spans="1:21" ht="37.200000000000003" customHeight="1" x14ac:dyDescent="0.3">
      <c r="A242" s="13" t="s">
        <v>8</v>
      </c>
      <c r="B242" s="15">
        <v>362</v>
      </c>
      <c r="C242" s="13" t="s">
        <v>771</v>
      </c>
      <c r="D242" s="13" t="s">
        <v>365</v>
      </c>
      <c r="E242" s="13" t="s">
        <v>655</v>
      </c>
      <c r="F242" s="13">
        <v>505580</v>
      </c>
      <c r="G242" s="13">
        <v>220002740</v>
      </c>
      <c r="H242" s="15">
        <v>3200030178</v>
      </c>
      <c r="I242" s="16">
        <v>45838</v>
      </c>
      <c r="J242" s="14">
        <v>1</v>
      </c>
      <c r="K242" s="79">
        <v>4500</v>
      </c>
      <c r="L242" s="18">
        <v>0</v>
      </c>
      <c r="M242" s="18">
        <v>0</v>
      </c>
      <c r="N242" s="19">
        <v>4500</v>
      </c>
      <c r="O242" s="16">
        <v>46166</v>
      </c>
      <c r="P242" s="34" t="s">
        <v>656</v>
      </c>
      <c r="Q242" s="13" t="s">
        <v>223</v>
      </c>
      <c r="R242" s="69"/>
      <c r="S242" s="13"/>
      <c r="T242" s="13"/>
      <c r="U242" s="13"/>
    </row>
    <row r="243" spans="1:21" ht="37.200000000000003" customHeight="1" x14ac:dyDescent="0.3">
      <c r="A243" s="13" t="s">
        <v>8</v>
      </c>
      <c r="B243" s="15">
        <v>363</v>
      </c>
      <c r="C243" s="13" t="s">
        <v>772</v>
      </c>
      <c r="D243" s="13" t="s">
        <v>365</v>
      </c>
      <c r="E243" s="13" t="s">
        <v>657</v>
      </c>
      <c r="F243" s="13">
        <v>504837</v>
      </c>
      <c r="G243" s="13">
        <v>220002737</v>
      </c>
      <c r="H243" s="15">
        <v>3200030170</v>
      </c>
      <c r="I243" s="16">
        <v>45838</v>
      </c>
      <c r="J243" s="14">
        <v>1</v>
      </c>
      <c r="K243" s="79">
        <v>12500</v>
      </c>
      <c r="L243" s="18">
        <v>0</v>
      </c>
      <c r="M243" s="18">
        <v>0</v>
      </c>
      <c r="N243" s="19">
        <v>12500</v>
      </c>
      <c r="O243" s="16">
        <v>46039</v>
      </c>
      <c r="P243" s="34" t="s">
        <v>658</v>
      </c>
      <c r="Q243" s="13" t="s">
        <v>223</v>
      </c>
      <c r="R243" s="69"/>
      <c r="S243" s="13"/>
      <c r="T243" s="13"/>
      <c r="U243" s="13"/>
    </row>
    <row r="244" spans="1:21" ht="35.4" customHeight="1" x14ac:dyDescent="0.3">
      <c r="A244" s="13" t="s">
        <v>8</v>
      </c>
      <c r="B244" s="15">
        <v>364</v>
      </c>
      <c r="C244" s="13" t="s">
        <v>933</v>
      </c>
      <c r="D244" s="13" t="s">
        <v>773</v>
      </c>
      <c r="E244" s="13" t="s">
        <v>774</v>
      </c>
      <c r="F244" s="13">
        <v>505581</v>
      </c>
      <c r="G244" s="13">
        <v>220002734</v>
      </c>
      <c r="H244" s="15"/>
      <c r="I244" s="16">
        <v>45846</v>
      </c>
      <c r="J244" s="14">
        <v>1</v>
      </c>
      <c r="K244" s="79">
        <v>5500</v>
      </c>
      <c r="L244" s="18">
        <v>0</v>
      </c>
      <c r="M244" s="18">
        <v>0</v>
      </c>
      <c r="N244" s="19">
        <v>5500</v>
      </c>
      <c r="O244" s="16">
        <v>46005</v>
      </c>
      <c r="P244" s="34" t="s">
        <v>775</v>
      </c>
      <c r="Q244" s="13" t="s">
        <v>223</v>
      </c>
      <c r="R244" s="47"/>
    </row>
    <row r="245" spans="1:21" ht="34.200000000000003" customHeight="1" x14ac:dyDescent="0.3">
      <c r="A245" s="13" t="s">
        <v>8</v>
      </c>
      <c r="B245" s="15">
        <v>365</v>
      </c>
      <c r="C245" s="13" t="s">
        <v>951</v>
      </c>
      <c r="D245" s="13" t="s">
        <v>773</v>
      </c>
      <c r="E245" s="13" t="s">
        <v>776</v>
      </c>
      <c r="F245" s="13">
        <v>505581</v>
      </c>
      <c r="G245" s="13">
        <v>220002741</v>
      </c>
      <c r="H245" s="15"/>
      <c r="I245" s="16">
        <v>45846</v>
      </c>
      <c r="J245" s="14">
        <v>1</v>
      </c>
      <c r="K245" s="79">
        <v>5500</v>
      </c>
      <c r="L245" s="18">
        <v>0</v>
      </c>
      <c r="M245" s="18">
        <v>0</v>
      </c>
      <c r="N245" s="19">
        <v>5500</v>
      </c>
      <c r="O245" s="16">
        <v>46107</v>
      </c>
      <c r="P245" s="34" t="s">
        <v>775</v>
      </c>
      <c r="Q245" s="13" t="s">
        <v>223</v>
      </c>
      <c r="R245" s="47"/>
    </row>
    <row r="246" spans="1:21" ht="41.4" customHeight="1" x14ac:dyDescent="0.3">
      <c r="A246" s="13" t="s">
        <v>8</v>
      </c>
      <c r="B246" s="15">
        <v>366</v>
      </c>
      <c r="C246" s="13" t="s">
        <v>892</v>
      </c>
      <c r="D246" s="13" t="s">
        <v>773</v>
      </c>
      <c r="E246" s="13" t="s">
        <v>777</v>
      </c>
      <c r="F246" s="13">
        <v>505545</v>
      </c>
      <c r="G246" s="13">
        <v>230001742</v>
      </c>
      <c r="H246" s="15"/>
      <c r="I246" s="16">
        <v>45846</v>
      </c>
      <c r="J246" s="14">
        <v>1</v>
      </c>
      <c r="K246" s="79">
        <v>4000</v>
      </c>
      <c r="L246" s="18">
        <v>0.21</v>
      </c>
      <c r="M246" s="18">
        <v>840</v>
      </c>
      <c r="N246" s="19">
        <v>4840</v>
      </c>
      <c r="O246" s="16" t="s">
        <v>778</v>
      </c>
      <c r="P246" s="34" t="s">
        <v>779</v>
      </c>
      <c r="Q246" s="13" t="s">
        <v>223</v>
      </c>
      <c r="R246" s="47"/>
    </row>
    <row r="247" spans="1:21" ht="37.200000000000003" customHeight="1" x14ac:dyDescent="0.3">
      <c r="A247" s="13" t="s">
        <v>8</v>
      </c>
      <c r="B247" s="15">
        <v>368</v>
      </c>
      <c r="C247" s="13" t="s">
        <v>893</v>
      </c>
      <c r="D247" s="13" t="s">
        <v>773</v>
      </c>
      <c r="E247" s="13" t="s">
        <v>780</v>
      </c>
      <c r="F247" s="13">
        <v>503963</v>
      </c>
      <c r="G247" s="13">
        <v>210024861</v>
      </c>
      <c r="H247" s="15">
        <v>3200030159</v>
      </c>
      <c r="I247" s="16">
        <v>45853</v>
      </c>
      <c r="J247" s="14">
        <v>1</v>
      </c>
      <c r="K247" s="79">
        <v>1295</v>
      </c>
      <c r="L247" s="18">
        <v>0</v>
      </c>
      <c r="M247" s="18">
        <v>0</v>
      </c>
      <c r="N247" s="19">
        <v>1295</v>
      </c>
      <c r="O247" s="16" t="s">
        <v>781</v>
      </c>
      <c r="P247" s="34" t="s">
        <v>782</v>
      </c>
      <c r="Q247" s="13" t="s">
        <v>783</v>
      </c>
      <c r="R247" s="47"/>
    </row>
    <row r="248" spans="1:21" ht="37.200000000000003" customHeight="1" x14ac:dyDescent="0.3">
      <c r="A248" s="13" t="s">
        <v>8</v>
      </c>
      <c r="B248" s="15">
        <v>369</v>
      </c>
      <c r="C248" s="13" t="s">
        <v>894</v>
      </c>
      <c r="D248" s="13" t="s">
        <v>773</v>
      </c>
      <c r="E248" s="13" t="s">
        <v>784</v>
      </c>
      <c r="F248" s="13">
        <v>505574</v>
      </c>
      <c r="G248" s="13">
        <v>230001740</v>
      </c>
      <c r="H248" s="13">
        <v>3200029255</v>
      </c>
      <c r="I248" s="16">
        <v>45846</v>
      </c>
      <c r="J248" s="14">
        <v>1</v>
      </c>
      <c r="K248" s="79">
        <v>4400</v>
      </c>
      <c r="L248" s="18">
        <v>0</v>
      </c>
      <c r="M248" s="18">
        <v>0</v>
      </c>
      <c r="N248" s="19">
        <v>4400</v>
      </c>
      <c r="O248" s="16" t="s">
        <v>785</v>
      </c>
      <c r="P248" s="34" t="s">
        <v>786</v>
      </c>
      <c r="Q248" s="13" t="s">
        <v>223</v>
      </c>
      <c r="R248" s="47"/>
    </row>
    <row r="249" spans="1:21" ht="37.200000000000003" customHeight="1" x14ac:dyDescent="0.3">
      <c r="A249" s="13" t="s">
        <v>8</v>
      </c>
      <c r="B249" s="15">
        <v>370</v>
      </c>
      <c r="C249" s="13" t="s">
        <v>934</v>
      </c>
      <c r="D249" s="13" t="s">
        <v>787</v>
      </c>
      <c r="E249" s="13" t="s">
        <v>788</v>
      </c>
      <c r="F249" s="13">
        <v>505041</v>
      </c>
      <c r="G249" s="13">
        <v>210024851</v>
      </c>
      <c r="H249" s="13">
        <v>3200030172</v>
      </c>
      <c r="I249" s="16">
        <v>45859</v>
      </c>
      <c r="J249" s="14">
        <v>3</v>
      </c>
      <c r="K249" s="79">
        <v>14723.34</v>
      </c>
      <c r="L249" s="18">
        <v>0.21</v>
      </c>
      <c r="M249" s="18">
        <v>3091.9013999999997</v>
      </c>
      <c r="N249" s="19">
        <v>17815.241399999999</v>
      </c>
      <c r="O249" s="16" t="s">
        <v>789</v>
      </c>
      <c r="P249" s="34" t="s">
        <v>555</v>
      </c>
      <c r="Q249" s="13" t="s">
        <v>556</v>
      </c>
      <c r="R249" s="47"/>
    </row>
    <row r="250" spans="1:21" ht="37.200000000000003" customHeight="1" x14ac:dyDescent="0.3">
      <c r="A250" s="13" t="s">
        <v>8</v>
      </c>
      <c r="B250" s="15">
        <v>371</v>
      </c>
      <c r="C250" s="13" t="s">
        <v>895</v>
      </c>
      <c r="D250" s="13" t="s">
        <v>787</v>
      </c>
      <c r="E250" s="13" t="s">
        <v>790</v>
      </c>
      <c r="F250" s="13">
        <v>504942</v>
      </c>
      <c r="G250" s="13">
        <v>210024859</v>
      </c>
      <c r="H250" s="15">
        <v>3200030173</v>
      </c>
      <c r="I250" s="16">
        <v>45859</v>
      </c>
      <c r="J250" s="14">
        <v>3</v>
      </c>
      <c r="K250" s="80">
        <v>14188.89</v>
      </c>
      <c r="L250" s="18">
        <v>0.21</v>
      </c>
      <c r="M250" s="18">
        <v>2979.6668999999997</v>
      </c>
      <c r="N250" s="19">
        <v>17168.5569</v>
      </c>
      <c r="O250" s="16" t="s">
        <v>791</v>
      </c>
      <c r="P250" s="34" t="s">
        <v>792</v>
      </c>
      <c r="Q250" s="13" t="s">
        <v>793</v>
      </c>
      <c r="R250" s="47"/>
    </row>
    <row r="251" spans="1:21" ht="37.200000000000003" customHeight="1" x14ac:dyDescent="0.3">
      <c r="A251" s="13" t="s">
        <v>8</v>
      </c>
      <c r="B251" s="15">
        <v>372</v>
      </c>
      <c r="C251" s="13" t="s">
        <v>896</v>
      </c>
      <c r="D251" s="13" t="s">
        <v>773</v>
      </c>
      <c r="E251" s="13" t="s">
        <v>794</v>
      </c>
      <c r="F251" s="13">
        <v>505290</v>
      </c>
      <c r="G251" s="13">
        <v>210024860</v>
      </c>
      <c r="H251" s="15">
        <v>3200030171</v>
      </c>
      <c r="I251" s="16">
        <v>45859</v>
      </c>
      <c r="J251" s="14">
        <v>1</v>
      </c>
      <c r="K251" s="80">
        <v>4308</v>
      </c>
      <c r="L251" s="18">
        <v>0.21</v>
      </c>
      <c r="M251" s="18">
        <v>904.68</v>
      </c>
      <c r="N251" s="19">
        <v>5212.68</v>
      </c>
      <c r="O251" s="16" t="s">
        <v>795</v>
      </c>
      <c r="P251" s="34" t="s">
        <v>570</v>
      </c>
      <c r="Q251" s="13" t="s">
        <v>571</v>
      </c>
      <c r="R251" s="47"/>
    </row>
    <row r="252" spans="1:21" ht="37.200000000000003" customHeight="1" x14ac:dyDescent="0.3">
      <c r="A252" s="13" t="s">
        <v>8</v>
      </c>
      <c r="B252" s="15">
        <v>376</v>
      </c>
      <c r="C252" s="13" t="s">
        <v>935</v>
      </c>
      <c r="D252" s="13" t="s">
        <v>787</v>
      </c>
      <c r="E252" s="13" t="s">
        <v>796</v>
      </c>
      <c r="F252" s="13">
        <v>505471</v>
      </c>
      <c r="G252" s="13">
        <v>210024874</v>
      </c>
      <c r="H252" s="15">
        <v>3200030176</v>
      </c>
      <c r="I252" s="16">
        <v>45862</v>
      </c>
      <c r="J252" s="14">
        <v>2</v>
      </c>
      <c r="K252" s="80">
        <v>22.3</v>
      </c>
      <c r="L252" s="18">
        <v>0.21</v>
      </c>
      <c r="M252" s="18">
        <v>4.6829999999999998</v>
      </c>
      <c r="N252" s="19">
        <v>26.983000000000001</v>
      </c>
      <c r="O252" s="16">
        <v>45869</v>
      </c>
      <c r="P252" s="34" t="s">
        <v>441</v>
      </c>
      <c r="Q252" s="13" t="s">
        <v>573</v>
      </c>
      <c r="R252" s="47"/>
    </row>
    <row r="253" spans="1:21" ht="49.2" customHeight="1" x14ac:dyDescent="0.3">
      <c r="A253" s="13" t="s">
        <v>8</v>
      </c>
      <c r="B253" s="15">
        <v>377</v>
      </c>
      <c r="C253" s="13" t="s">
        <v>897</v>
      </c>
      <c r="D253" s="13" t="s">
        <v>787</v>
      </c>
      <c r="E253" s="13" t="s">
        <v>797</v>
      </c>
      <c r="F253" s="13">
        <v>504897</v>
      </c>
      <c r="G253" s="13">
        <v>210024879</v>
      </c>
      <c r="H253" s="15">
        <v>3200030185</v>
      </c>
      <c r="I253" s="16">
        <v>45862</v>
      </c>
      <c r="J253" s="14">
        <v>3</v>
      </c>
      <c r="K253" s="80">
        <v>3248</v>
      </c>
      <c r="L253" s="18">
        <v>0.21</v>
      </c>
      <c r="M253" s="18">
        <v>682.07999999999993</v>
      </c>
      <c r="N253" s="19">
        <v>3930.08</v>
      </c>
      <c r="O253" s="16">
        <v>45930</v>
      </c>
      <c r="P253" s="34" t="s">
        <v>175</v>
      </c>
      <c r="Q253" s="13" t="s">
        <v>176</v>
      </c>
      <c r="R253" s="47"/>
    </row>
    <row r="254" spans="1:21" ht="37.200000000000003" customHeight="1" x14ac:dyDescent="0.3">
      <c r="A254" s="13" t="s">
        <v>8</v>
      </c>
      <c r="B254" s="15">
        <v>378</v>
      </c>
      <c r="C254" s="13" t="s">
        <v>898</v>
      </c>
      <c r="D254" s="13" t="s">
        <v>787</v>
      </c>
      <c r="E254" s="13" t="s">
        <v>798</v>
      </c>
      <c r="F254" s="13">
        <v>500742</v>
      </c>
      <c r="G254" s="13">
        <v>210024871</v>
      </c>
      <c r="H254" s="13">
        <v>3200030180</v>
      </c>
      <c r="I254" s="16">
        <v>45862</v>
      </c>
      <c r="J254" s="14">
        <v>3</v>
      </c>
      <c r="K254" s="80">
        <v>420</v>
      </c>
      <c r="L254" s="18">
        <v>0.21</v>
      </c>
      <c r="M254" s="18">
        <v>88.2</v>
      </c>
      <c r="N254" s="19">
        <v>508.2</v>
      </c>
      <c r="O254" s="16">
        <v>45866</v>
      </c>
      <c r="P254" s="34" t="s">
        <v>799</v>
      </c>
      <c r="Q254" s="13" t="s">
        <v>800</v>
      </c>
      <c r="R254" s="47"/>
    </row>
    <row r="255" spans="1:21" ht="37.200000000000003" customHeight="1" x14ac:dyDescent="0.3">
      <c r="A255" s="13" t="s">
        <v>8</v>
      </c>
      <c r="B255" s="15">
        <v>380</v>
      </c>
      <c r="C255" s="13" t="s">
        <v>899</v>
      </c>
      <c r="D255" s="13" t="s">
        <v>773</v>
      </c>
      <c r="E255" s="13" t="s">
        <v>801</v>
      </c>
      <c r="F255" s="13">
        <v>505537</v>
      </c>
      <c r="G255" s="13">
        <v>230001732</v>
      </c>
      <c r="H255" s="15">
        <v>3200030326</v>
      </c>
      <c r="I255" s="16">
        <v>45861</v>
      </c>
      <c r="J255" s="14">
        <v>1</v>
      </c>
      <c r="K255" s="80">
        <v>8000</v>
      </c>
      <c r="L255" s="18">
        <v>0.21</v>
      </c>
      <c r="M255" s="18">
        <v>1680</v>
      </c>
      <c r="N255" s="19">
        <v>9680</v>
      </c>
      <c r="O255" s="16" t="s">
        <v>802</v>
      </c>
      <c r="P255" s="34" t="s">
        <v>803</v>
      </c>
      <c r="Q255" s="13" t="s">
        <v>223</v>
      </c>
      <c r="R255" s="47"/>
    </row>
    <row r="256" spans="1:21" ht="42.6" customHeight="1" x14ac:dyDescent="0.3">
      <c r="A256" s="13" t="s">
        <v>8</v>
      </c>
      <c r="B256" s="15">
        <v>381</v>
      </c>
      <c r="C256" s="13" t="s">
        <v>900</v>
      </c>
      <c r="D256" s="13" t="s">
        <v>773</v>
      </c>
      <c r="E256" s="13" t="s">
        <v>804</v>
      </c>
      <c r="F256" s="13">
        <v>505588</v>
      </c>
      <c r="G256" s="13">
        <v>210024892</v>
      </c>
      <c r="H256" s="15">
        <v>3200030189</v>
      </c>
      <c r="I256" s="16">
        <v>45876</v>
      </c>
      <c r="J256" s="14">
        <v>3</v>
      </c>
      <c r="K256" s="7">
        <v>12219.47</v>
      </c>
      <c r="L256" s="18">
        <v>0.21</v>
      </c>
      <c r="M256" s="18">
        <v>2566.0886999999998</v>
      </c>
      <c r="N256" s="19">
        <v>14785.5587</v>
      </c>
      <c r="O256" s="16" t="s">
        <v>805</v>
      </c>
      <c r="P256" s="34" t="s">
        <v>806</v>
      </c>
      <c r="Q256" s="13" t="s">
        <v>807</v>
      </c>
      <c r="R256" s="47"/>
    </row>
    <row r="257" spans="1:18" ht="37.200000000000003" customHeight="1" x14ac:dyDescent="0.3">
      <c r="A257" s="13" t="s">
        <v>8</v>
      </c>
      <c r="B257" s="15">
        <v>382</v>
      </c>
      <c r="C257" s="13" t="s">
        <v>901</v>
      </c>
      <c r="D257" s="13" t="s">
        <v>787</v>
      </c>
      <c r="E257" s="13" t="s">
        <v>808</v>
      </c>
      <c r="F257" s="13">
        <v>501725</v>
      </c>
      <c r="G257" s="13">
        <v>210024893</v>
      </c>
      <c r="H257" s="15">
        <v>3200030188</v>
      </c>
      <c r="I257" s="16">
        <v>45876</v>
      </c>
      <c r="J257" s="14">
        <v>1</v>
      </c>
      <c r="K257" s="7">
        <v>425</v>
      </c>
      <c r="L257" s="18">
        <v>0.21</v>
      </c>
      <c r="M257" s="18">
        <v>89.25</v>
      </c>
      <c r="N257" s="19">
        <v>514.25</v>
      </c>
      <c r="O257" s="16">
        <v>45905</v>
      </c>
      <c r="P257" s="34" t="s">
        <v>809</v>
      </c>
      <c r="Q257" s="13" t="s">
        <v>115</v>
      </c>
      <c r="R257" s="47"/>
    </row>
    <row r="258" spans="1:18" ht="37.200000000000003" customHeight="1" x14ac:dyDescent="0.3">
      <c r="A258" s="13" t="s">
        <v>8</v>
      </c>
      <c r="B258" s="15">
        <v>384</v>
      </c>
      <c r="C258" s="13" t="s">
        <v>902</v>
      </c>
      <c r="D258" s="13" t="s">
        <v>787</v>
      </c>
      <c r="E258" s="13" t="s">
        <v>810</v>
      </c>
      <c r="F258" s="13">
        <v>505235</v>
      </c>
      <c r="G258" s="13">
        <v>210024878</v>
      </c>
      <c r="H258" s="15">
        <v>3200030202</v>
      </c>
      <c r="I258" s="16">
        <v>45908</v>
      </c>
      <c r="J258" s="14">
        <v>1</v>
      </c>
      <c r="K258" s="7">
        <v>2481</v>
      </c>
      <c r="L258" s="18">
        <v>0.21</v>
      </c>
      <c r="M258" s="18">
        <v>521.01</v>
      </c>
      <c r="N258" s="19">
        <v>3002.01</v>
      </c>
      <c r="O258" s="16">
        <v>45915</v>
      </c>
      <c r="P258" s="34" t="s">
        <v>488</v>
      </c>
      <c r="Q258" s="13" t="s">
        <v>489</v>
      </c>
      <c r="R258" s="47"/>
    </row>
    <row r="259" spans="1:18" ht="37.200000000000003" customHeight="1" x14ac:dyDescent="0.3">
      <c r="A259" s="13" t="s">
        <v>8</v>
      </c>
      <c r="B259" s="15">
        <v>385</v>
      </c>
      <c r="C259" s="13" t="s">
        <v>903</v>
      </c>
      <c r="D259" s="13" t="s">
        <v>773</v>
      </c>
      <c r="E259" s="13" t="s">
        <v>811</v>
      </c>
      <c r="F259" s="13">
        <v>505212</v>
      </c>
      <c r="G259" s="13">
        <v>210024884</v>
      </c>
      <c r="H259" s="15">
        <v>3200030200</v>
      </c>
      <c r="I259" s="16">
        <v>45908</v>
      </c>
      <c r="J259" s="14">
        <v>1</v>
      </c>
      <c r="K259" s="7">
        <v>5964</v>
      </c>
      <c r="L259" s="18">
        <v>0.21</v>
      </c>
      <c r="M259" s="18">
        <v>1252.44</v>
      </c>
      <c r="N259" s="19">
        <v>7216.4400000000005</v>
      </c>
      <c r="O259" s="16" t="s">
        <v>812</v>
      </c>
      <c r="P259" s="16" t="s">
        <v>813</v>
      </c>
      <c r="Q259" s="13" t="s">
        <v>814</v>
      </c>
      <c r="R259" s="47"/>
    </row>
    <row r="260" spans="1:18" ht="49.2" customHeight="1" x14ac:dyDescent="0.3">
      <c r="A260" s="13" t="s">
        <v>8</v>
      </c>
      <c r="B260" s="15">
        <v>386</v>
      </c>
      <c r="C260" s="13" t="s">
        <v>936</v>
      </c>
      <c r="D260" s="13" t="s">
        <v>773</v>
      </c>
      <c r="E260" s="13" t="s">
        <v>815</v>
      </c>
      <c r="F260" s="13">
        <v>504222</v>
      </c>
      <c r="G260" s="13">
        <v>210024886</v>
      </c>
      <c r="H260" s="15">
        <v>3200030199</v>
      </c>
      <c r="I260" s="16">
        <v>45908</v>
      </c>
      <c r="J260" s="14">
        <v>1</v>
      </c>
      <c r="K260" s="7">
        <v>2973</v>
      </c>
      <c r="L260" s="18">
        <v>0</v>
      </c>
      <c r="M260" s="18">
        <v>0</v>
      </c>
      <c r="N260" s="19">
        <v>2973</v>
      </c>
      <c r="O260" s="16">
        <v>45930</v>
      </c>
      <c r="P260" s="34" t="s">
        <v>816</v>
      </c>
      <c r="Q260" s="13" t="s">
        <v>817</v>
      </c>
      <c r="R260" s="47"/>
    </row>
    <row r="261" spans="1:18" ht="37.200000000000003" customHeight="1" x14ac:dyDescent="0.3">
      <c r="A261" s="13" t="s">
        <v>8</v>
      </c>
      <c r="B261" s="15">
        <v>388</v>
      </c>
      <c r="C261" s="13" t="s">
        <v>904</v>
      </c>
      <c r="D261" s="13" t="s">
        <v>773</v>
      </c>
      <c r="E261" s="13" t="s">
        <v>818</v>
      </c>
      <c r="F261" s="13">
        <v>504104</v>
      </c>
      <c r="G261" s="13">
        <v>210024891</v>
      </c>
      <c r="H261" s="15">
        <v>3200030224</v>
      </c>
      <c r="I261" s="16">
        <v>45908</v>
      </c>
      <c r="J261" s="14">
        <v>1</v>
      </c>
      <c r="K261" s="7">
        <v>4500</v>
      </c>
      <c r="L261" s="18">
        <v>0.21</v>
      </c>
      <c r="M261" s="18">
        <v>945</v>
      </c>
      <c r="N261" s="19">
        <v>5445</v>
      </c>
      <c r="O261" s="16" t="s">
        <v>819</v>
      </c>
      <c r="P261" s="34" t="s">
        <v>470</v>
      </c>
      <c r="Q261" s="13" t="s">
        <v>471</v>
      </c>
      <c r="R261" s="47"/>
    </row>
    <row r="262" spans="1:18" ht="37.200000000000003" customHeight="1" x14ac:dyDescent="0.3">
      <c r="A262" s="13" t="s">
        <v>8</v>
      </c>
      <c r="B262" s="15">
        <v>389</v>
      </c>
      <c r="C262" s="13" t="s">
        <v>905</v>
      </c>
      <c r="D262" s="13" t="s">
        <v>787</v>
      </c>
      <c r="E262" s="13" t="s">
        <v>820</v>
      </c>
      <c r="F262" s="13">
        <v>504304</v>
      </c>
      <c r="G262" s="13">
        <v>210024936</v>
      </c>
      <c r="H262" s="15">
        <v>3200030225</v>
      </c>
      <c r="I262" s="16">
        <v>45908</v>
      </c>
      <c r="J262" s="14">
        <v>3</v>
      </c>
      <c r="K262" s="7">
        <v>331.55</v>
      </c>
      <c r="L262" s="18">
        <v>0.21</v>
      </c>
      <c r="M262" s="18">
        <v>69.625500000000002</v>
      </c>
      <c r="N262" s="19">
        <v>401.1755</v>
      </c>
      <c r="O262" s="16">
        <v>45910</v>
      </c>
      <c r="P262" s="34" t="s">
        <v>159</v>
      </c>
      <c r="Q262" s="21" t="s">
        <v>160</v>
      </c>
      <c r="R262" s="47"/>
    </row>
    <row r="263" spans="1:18" ht="37.200000000000003" customHeight="1" x14ac:dyDescent="0.3">
      <c r="A263" s="13" t="s">
        <v>8</v>
      </c>
      <c r="B263" s="15">
        <v>390</v>
      </c>
      <c r="C263" s="13" t="s">
        <v>906</v>
      </c>
      <c r="D263" s="13" t="s">
        <v>787</v>
      </c>
      <c r="E263" s="13" t="s">
        <v>821</v>
      </c>
      <c r="F263" s="13">
        <v>500742</v>
      </c>
      <c r="G263" s="13">
        <v>210024937</v>
      </c>
      <c r="H263" s="15">
        <v>3200030208</v>
      </c>
      <c r="I263" s="16">
        <v>45908</v>
      </c>
      <c r="J263" s="14">
        <v>3</v>
      </c>
      <c r="K263" s="7">
        <v>100</v>
      </c>
      <c r="L263" s="18">
        <v>0.21</v>
      </c>
      <c r="M263" s="18">
        <v>21</v>
      </c>
      <c r="N263" s="19">
        <v>121</v>
      </c>
      <c r="O263" s="16">
        <v>45910</v>
      </c>
      <c r="P263" s="34" t="s">
        <v>799</v>
      </c>
      <c r="Q263" s="13" t="s">
        <v>800</v>
      </c>
      <c r="R263" s="47"/>
    </row>
    <row r="264" spans="1:18" ht="42" customHeight="1" x14ac:dyDescent="0.3">
      <c r="A264" s="13" t="s">
        <v>8</v>
      </c>
      <c r="B264" s="15">
        <v>391</v>
      </c>
      <c r="C264" s="13" t="s">
        <v>952</v>
      </c>
      <c r="D264" s="13" t="s">
        <v>787</v>
      </c>
      <c r="E264" s="13" t="s">
        <v>822</v>
      </c>
      <c r="F264" s="13">
        <v>505471</v>
      </c>
      <c r="G264" s="13">
        <v>210024943</v>
      </c>
      <c r="H264" s="15">
        <v>3200030207</v>
      </c>
      <c r="I264" s="16">
        <v>45908</v>
      </c>
      <c r="J264" s="14">
        <v>3</v>
      </c>
      <c r="K264" s="7">
        <v>24.9</v>
      </c>
      <c r="L264" s="18">
        <v>0.21</v>
      </c>
      <c r="M264" s="18">
        <v>5.2289999999999992</v>
      </c>
      <c r="N264" s="19">
        <v>30.128999999999998</v>
      </c>
      <c r="O264" s="16">
        <v>45912</v>
      </c>
      <c r="P264" s="34" t="s">
        <v>441</v>
      </c>
      <c r="Q264" s="13" t="s">
        <v>573</v>
      </c>
      <c r="R264" s="47"/>
    </row>
    <row r="265" spans="1:18" ht="36.6" customHeight="1" x14ac:dyDescent="0.3">
      <c r="A265" s="13" t="s">
        <v>8</v>
      </c>
      <c r="B265" s="15">
        <v>392</v>
      </c>
      <c r="C265" s="13" t="s">
        <v>937</v>
      </c>
      <c r="D265" s="13" t="s">
        <v>773</v>
      </c>
      <c r="E265" s="13" t="s">
        <v>823</v>
      </c>
      <c r="F265" s="13">
        <v>505446</v>
      </c>
      <c r="G265" s="13">
        <v>210024880</v>
      </c>
      <c r="H265" s="15">
        <v>3200030226</v>
      </c>
      <c r="I265" s="16">
        <v>45909</v>
      </c>
      <c r="J265" s="14">
        <v>1</v>
      </c>
      <c r="K265" s="7">
        <v>2880</v>
      </c>
      <c r="L265" s="18">
        <v>0</v>
      </c>
      <c r="M265" s="18">
        <v>0</v>
      </c>
      <c r="N265" s="19">
        <v>2880</v>
      </c>
      <c r="O265" s="16" t="s">
        <v>824</v>
      </c>
      <c r="P265" s="34" t="s">
        <v>825</v>
      </c>
      <c r="Q265" s="13" t="s">
        <v>826</v>
      </c>
      <c r="R265" s="47"/>
    </row>
    <row r="266" spans="1:18" ht="37.200000000000003" customHeight="1" x14ac:dyDescent="0.3">
      <c r="A266" s="13" t="s">
        <v>8</v>
      </c>
      <c r="B266" s="15">
        <v>393</v>
      </c>
      <c r="C266" s="13" t="s">
        <v>907</v>
      </c>
      <c r="D266" s="13" t="s">
        <v>773</v>
      </c>
      <c r="E266" s="13" t="s">
        <v>827</v>
      </c>
      <c r="F266" s="13">
        <v>500444</v>
      </c>
      <c r="G266" s="13">
        <v>210024931</v>
      </c>
      <c r="H266" s="15">
        <v>3200030233</v>
      </c>
      <c r="I266" s="16">
        <v>45913</v>
      </c>
      <c r="J266" s="14">
        <v>1</v>
      </c>
      <c r="K266" s="7">
        <v>240</v>
      </c>
      <c r="L266" s="18">
        <v>0</v>
      </c>
      <c r="M266" s="18">
        <v>0</v>
      </c>
      <c r="N266" s="19">
        <v>240</v>
      </c>
      <c r="O266" s="16" t="s">
        <v>828</v>
      </c>
      <c r="P266" s="34" t="s">
        <v>829</v>
      </c>
      <c r="Q266" s="13" t="s">
        <v>223</v>
      </c>
      <c r="R266" s="47"/>
    </row>
    <row r="267" spans="1:18" ht="32.4" customHeight="1" x14ac:dyDescent="0.3">
      <c r="A267" s="13" t="s">
        <v>8</v>
      </c>
      <c r="B267" s="15">
        <v>394</v>
      </c>
      <c r="C267" s="13" t="s">
        <v>938</v>
      </c>
      <c r="D267" s="13" t="s">
        <v>773</v>
      </c>
      <c r="E267" s="13" t="s">
        <v>830</v>
      </c>
      <c r="F267" s="13">
        <v>500210</v>
      </c>
      <c r="G267" s="13">
        <v>210024932</v>
      </c>
      <c r="H267" s="15">
        <v>3200030232</v>
      </c>
      <c r="I267" s="16">
        <v>45913</v>
      </c>
      <c r="J267" s="14">
        <v>1</v>
      </c>
      <c r="K267" s="7">
        <v>240</v>
      </c>
      <c r="L267" s="18">
        <v>0</v>
      </c>
      <c r="M267" s="18">
        <v>0</v>
      </c>
      <c r="N267" s="19">
        <v>240</v>
      </c>
      <c r="O267" s="16" t="s">
        <v>831</v>
      </c>
      <c r="P267" s="34" t="s">
        <v>832</v>
      </c>
      <c r="Q267" s="13" t="s">
        <v>223</v>
      </c>
      <c r="R267" s="47"/>
    </row>
    <row r="268" spans="1:18" ht="37.200000000000003" customHeight="1" x14ac:dyDescent="0.3">
      <c r="A268" s="13" t="s">
        <v>8</v>
      </c>
      <c r="B268" s="15">
        <v>395</v>
      </c>
      <c r="C268" s="13" t="s">
        <v>908</v>
      </c>
      <c r="D268" s="13" t="s">
        <v>773</v>
      </c>
      <c r="E268" s="13" t="s">
        <v>833</v>
      </c>
      <c r="F268" s="13">
        <v>500071</v>
      </c>
      <c r="G268" s="13">
        <v>210024933</v>
      </c>
      <c r="H268" s="13">
        <v>3200030231</v>
      </c>
      <c r="I268" s="16">
        <v>45913</v>
      </c>
      <c r="J268" s="14">
        <v>1</v>
      </c>
      <c r="K268" s="7">
        <v>240</v>
      </c>
      <c r="L268" s="18">
        <v>0</v>
      </c>
      <c r="M268" s="18">
        <v>0</v>
      </c>
      <c r="N268" s="19">
        <v>240</v>
      </c>
      <c r="O268" s="16" t="s">
        <v>834</v>
      </c>
      <c r="P268" s="34" t="s">
        <v>835</v>
      </c>
      <c r="Q268" s="13" t="s">
        <v>223</v>
      </c>
      <c r="R268" s="47"/>
    </row>
    <row r="269" spans="1:18" ht="37.200000000000003" customHeight="1" x14ac:dyDescent="0.3">
      <c r="A269" s="13" t="s">
        <v>8</v>
      </c>
      <c r="B269" s="15">
        <v>396</v>
      </c>
      <c r="C269" s="13" t="s">
        <v>909</v>
      </c>
      <c r="D269" s="13" t="s">
        <v>773</v>
      </c>
      <c r="E269" s="13" t="s">
        <v>836</v>
      </c>
      <c r="F269" s="13">
        <v>500991</v>
      </c>
      <c r="G269" s="13">
        <v>210024934</v>
      </c>
      <c r="H269" s="13">
        <v>3200030230</v>
      </c>
      <c r="I269" s="16">
        <v>45913</v>
      </c>
      <c r="J269" s="14">
        <v>1</v>
      </c>
      <c r="K269" s="7">
        <v>240</v>
      </c>
      <c r="L269" s="18">
        <v>0</v>
      </c>
      <c r="M269" s="18">
        <v>0</v>
      </c>
      <c r="N269" s="19">
        <v>240</v>
      </c>
      <c r="O269" s="16" t="s">
        <v>837</v>
      </c>
      <c r="P269" s="34" t="s">
        <v>838</v>
      </c>
      <c r="Q269" s="13" t="s">
        <v>223</v>
      </c>
      <c r="R269" s="47"/>
    </row>
    <row r="270" spans="1:18" ht="37.200000000000003" customHeight="1" x14ac:dyDescent="0.3">
      <c r="A270" s="13" t="s">
        <v>8</v>
      </c>
      <c r="B270" s="15">
        <v>397</v>
      </c>
      <c r="C270" s="13" t="s">
        <v>939</v>
      </c>
      <c r="D270" s="13" t="s">
        <v>773</v>
      </c>
      <c r="E270" s="13" t="s">
        <v>839</v>
      </c>
      <c r="F270" s="13">
        <v>500152</v>
      </c>
      <c r="G270" s="13">
        <v>210024935</v>
      </c>
      <c r="H270" s="13">
        <v>3200030242</v>
      </c>
      <c r="I270" s="16">
        <v>45917</v>
      </c>
      <c r="J270" s="14">
        <v>1</v>
      </c>
      <c r="K270" s="7">
        <v>240</v>
      </c>
      <c r="L270" s="18">
        <v>0</v>
      </c>
      <c r="M270" s="18">
        <v>0</v>
      </c>
      <c r="N270" s="19">
        <v>240</v>
      </c>
      <c r="O270" s="16" t="s">
        <v>840</v>
      </c>
      <c r="P270" s="34" t="s">
        <v>841</v>
      </c>
      <c r="Q270" s="13" t="s">
        <v>223</v>
      </c>
      <c r="R270" s="47"/>
    </row>
    <row r="271" spans="1:18" ht="37.200000000000003" customHeight="1" x14ac:dyDescent="0.3">
      <c r="A271" s="13" t="s">
        <v>8</v>
      </c>
      <c r="B271" s="15">
        <v>398</v>
      </c>
      <c r="C271" s="13" t="s">
        <v>940</v>
      </c>
      <c r="D271" s="13" t="s">
        <v>787</v>
      </c>
      <c r="E271" s="13" t="s">
        <v>842</v>
      </c>
      <c r="F271" s="13">
        <v>505471</v>
      </c>
      <c r="G271" s="13">
        <v>210024944</v>
      </c>
      <c r="H271" s="13">
        <v>3200030228</v>
      </c>
      <c r="I271" s="16">
        <v>45909</v>
      </c>
      <c r="J271" s="14">
        <v>3</v>
      </c>
      <c r="K271" s="7">
        <v>50.22</v>
      </c>
      <c r="L271" s="18">
        <v>0.21</v>
      </c>
      <c r="M271" s="18">
        <v>10.546199999999999</v>
      </c>
      <c r="N271" s="19">
        <v>60.766199999999998</v>
      </c>
      <c r="O271" s="16">
        <v>45912</v>
      </c>
      <c r="P271" s="34" t="s">
        <v>441</v>
      </c>
      <c r="Q271" s="13" t="s">
        <v>573</v>
      </c>
      <c r="R271" s="47"/>
    </row>
    <row r="272" spans="1:18" ht="37.200000000000003" customHeight="1" x14ac:dyDescent="0.3">
      <c r="A272" s="13" t="s">
        <v>8</v>
      </c>
      <c r="B272" s="15">
        <v>399</v>
      </c>
      <c r="C272" s="13" t="s">
        <v>910</v>
      </c>
      <c r="D272" s="13" t="s">
        <v>787</v>
      </c>
      <c r="E272" s="13" t="s">
        <v>843</v>
      </c>
      <c r="F272" s="13">
        <v>505471</v>
      </c>
      <c r="G272" s="13">
        <v>210024947</v>
      </c>
      <c r="H272" s="15">
        <v>3200030227</v>
      </c>
      <c r="I272" s="16">
        <v>45909</v>
      </c>
      <c r="J272" s="14">
        <v>3</v>
      </c>
      <c r="K272" s="7">
        <v>59.96</v>
      </c>
      <c r="L272" s="18">
        <v>0.21</v>
      </c>
      <c r="M272" s="18">
        <v>12.5916</v>
      </c>
      <c r="N272" s="19">
        <v>72.551600000000008</v>
      </c>
      <c r="O272" s="16">
        <v>45912</v>
      </c>
      <c r="P272" s="34" t="s">
        <v>441</v>
      </c>
      <c r="Q272" s="13" t="s">
        <v>573</v>
      </c>
      <c r="R272" s="47"/>
    </row>
    <row r="273" spans="1:18" ht="37.200000000000003" customHeight="1" x14ac:dyDescent="0.3">
      <c r="A273" s="13" t="s">
        <v>8</v>
      </c>
      <c r="B273" s="15">
        <v>400</v>
      </c>
      <c r="C273" s="13" t="s">
        <v>911</v>
      </c>
      <c r="D273" s="13" t="s">
        <v>773</v>
      </c>
      <c r="E273" s="13" t="s">
        <v>844</v>
      </c>
      <c r="F273" s="13">
        <v>503963</v>
      </c>
      <c r="G273" s="13">
        <v>210024940</v>
      </c>
      <c r="H273" s="15">
        <v>3200030229</v>
      </c>
      <c r="I273" s="16">
        <v>45904</v>
      </c>
      <c r="J273" s="14">
        <v>1</v>
      </c>
      <c r="K273" s="81">
        <v>211.2</v>
      </c>
      <c r="L273" s="18">
        <v>0</v>
      </c>
      <c r="M273" s="18">
        <v>0</v>
      </c>
      <c r="N273" s="19">
        <v>211.2</v>
      </c>
      <c r="O273" s="82">
        <v>45908</v>
      </c>
      <c r="P273" s="82" t="s">
        <v>782</v>
      </c>
      <c r="Q273" s="13" t="s">
        <v>783</v>
      </c>
      <c r="R273" s="69">
        <v>184.8</v>
      </c>
    </row>
    <row r="274" spans="1:18" ht="37.200000000000003" customHeight="1" x14ac:dyDescent="0.3">
      <c r="A274" s="13" t="s">
        <v>8</v>
      </c>
      <c r="B274" s="15">
        <v>401</v>
      </c>
      <c r="C274" s="13" t="s">
        <v>912</v>
      </c>
      <c r="D274" s="13" t="s">
        <v>773</v>
      </c>
      <c r="E274" s="13" t="s">
        <v>845</v>
      </c>
      <c r="F274" s="35">
        <v>503745</v>
      </c>
      <c r="G274" s="13">
        <v>230001744</v>
      </c>
      <c r="H274" s="15">
        <v>3200030290</v>
      </c>
      <c r="I274" s="16">
        <v>45916</v>
      </c>
      <c r="J274" s="14">
        <v>1</v>
      </c>
      <c r="K274" s="81">
        <v>1200</v>
      </c>
      <c r="L274" s="18">
        <v>0.21</v>
      </c>
      <c r="M274" s="18">
        <v>252</v>
      </c>
      <c r="N274" s="19">
        <v>1452</v>
      </c>
      <c r="O274" s="16" t="s">
        <v>846</v>
      </c>
      <c r="P274" s="34" t="s">
        <v>847</v>
      </c>
      <c r="Q274" s="13" t="s">
        <v>223</v>
      </c>
      <c r="R274" s="47"/>
    </row>
    <row r="275" spans="1:18" ht="37.200000000000003" customHeight="1" x14ac:dyDescent="0.3">
      <c r="A275" s="13" t="s">
        <v>8</v>
      </c>
      <c r="B275" s="15">
        <v>401</v>
      </c>
      <c r="C275" s="13" t="s">
        <v>941</v>
      </c>
      <c r="D275" s="13" t="s">
        <v>773</v>
      </c>
      <c r="E275" s="13" t="s">
        <v>845</v>
      </c>
      <c r="F275" s="35">
        <v>503745</v>
      </c>
      <c r="G275" s="13">
        <v>230001746</v>
      </c>
      <c r="H275" s="15">
        <v>3200030288</v>
      </c>
      <c r="I275" s="16">
        <v>45916</v>
      </c>
      <c r="J275" s="14">
        <v>1</v>
      </c>
      <c r="K275" s="81">
        <v>2000</v>
      </c>
      <c r="L275" s="18">
        <v>0.21</v>
      </c>
      <c r="M275" s="18">
        <v>420</v>
      </c>
      <c r="N275" s="19">
        <v>2420</v>
      </c>
      <c r="O275" s="37" t="s">
        <v>848</v>
      </c>
      <c r="P275" s="34" t="s">
        <v>847</v>
      </c>
      <c r="Q275" s="13" t="s">
        <v>223</v>
      </c>
      <c r="R275" s="47"/>
    </row>
    <row r="276" spans="1:18" ht="30.6" customHeight="1" x14ac:dyDescent="0.3">
      <c r="A276" s="13" t="s">
        <v>8</v>
      </c>
      <c r="B276" s="15">
        <v>403</v>
      </c>
      <c r="C276" s="13" t="s">
        <v>913</v>
      </c>
      <c r="D276" s="13" t="s">
        <v>773</v>
      </c>
      <c r="E276" s="13" t="s">
        <v>849</v>
      </c>
      <c r="F276" s="13">
        <v>500700</v>
      </c>
      <c r="G276" s="13">
        <v>210024948</v>
      </c>
      <c r="H276" s="15">
        <v>3200030241</v>
      </c>
      <c r="I276" s="16">
        <v>45917</v>
      </c>
      <c r="J276" s="14">
        <v>1</v>
      </c>
      <c r="K276" s="81">
        <v>188.16</v>
      </c>
      <c r="L276" s="18">
        <v>0.21</v>
      </c>
      <c r="M276" s="18">
        <v>39.513599999999997</v>
      </c>
      <c r="N276" s="19">
        <v>227.67359999999999</v>
      </c>
      <c r="O276" s="16">
        <v>45927</v>
      </c>
      <c r="P276" s="34" t="s">
        <v>116</v>
      </c>
      <c r="Q276" s="13" t="s">
        <v>117</v>
      </c>
      <c r="R276" s="47"/>
    </row>
    <row r="277" spans="1:18" ht="32.4" customHeight="1" x14ac:dyDescent="0.3">
      <c r="A277" s="13" t="s">
        <v>8</v>
      </c>
      <c r="B277" s="15">
        <v>431</v>
      </c>
      <c r="C277" s="13" t="s">
        <v>943</v>
      </c>
      <c r="D277" s="13" t="s">
        <v>773</v>
      </c>
      <c r="E277" s="13" t="s">
        <v>850</v>
      </c>
      <c r="F277" s="13">
        <v>504907</v>
      </c>
      <c r="G277" s="15">
        <v>210024967</v>
      </c>
      <c r="H277" s="13">
        <v>3200030306</v>
      </c>
      <c r="I277" s="16">
        <v>45926</v>
      </c>
      <c r="J277" s="14">
        <v>1</v>
      </c>
      <c r="K277" s="7">
        <v>240</v>
      </c>
      <c r="L277" s="18">
        <v>0.21</v>
      </c>
      <c r="M277" s="18">
        <v>50.4</v>
      </c>
      <c r="N277" s="19">
        <v>290.39999999999998</v>
      </c>
      <c r="O277" s="16">
        <v>45930</v>
      </c>
      <c r="P277" s="34" t="s">
        <v>586</v>
      </c>
      <c r="Q277" s="13" t="s">
        <v>223</v>
      </c>
      <c r="R277" s="47"/>
    </row>
    <row r="278" spans="1:18" ht="37.799999999999997" customHeight="1" x14ac:dyDescent="0.3">
      <c r="A278" s="13" t="s">
        <v>8</v>
      </c>
      <c r="B278" s="15">
        <v>432</v>
      </c>
      <c r="C278" s="13" t="s">
        <v>942</v>
      </c>
      <c r="D278" s="13" t="s">
        <v>773</v>
      </c>
      <c r="E278" s="13" t="s">
        <v>851</v>
      </c>
      <c r="F278" s="13">
        <v>504969</v>
      </c>
      <c r="G278" s="13">
        <v>210024989</v>
      </c>
      <c r="H278" s="15">
        <v>3200030301</v>
      </c>
      <c r="I278" s="16">
        <v>45926</v>
      </c>
      <c r="J278" s="14">
        <v>3</v>
      </c>
      <c r="K278" s="7">
        <v>6160</v>
      </c>
      <c r="L278" s="18">
        <v>0.21</v>
      </c>
      <c r="M278" s="18">
        <v>1293.5999999999999</v>
      </c>
      <c r="N278" s="19">
        <v>7453.6</v>
      </c>
      <c r="O278" s="16">
        <v>45947</v>
      </c>
      <c r="P278" s="34" t="s">
        <v>852</v>
      </c>
      <c r="Q278" s="13" t="s">
        <v>853</v>
      </c>
      <c r="R278" s="47"/>
    </row>
    <row r="279" spans="1:18" ht="37.200000000000003" customHeight="1" x14ac:dyDescent="0.3">
      <c r="A279" s="13" t="s">
        <v>8</v>
      </c>
      <c r="B279" s="15">
        <v>433</v>
      </c>
      <c r="C279" s="13" t="s">
        <v>914</v>
      </c>
      <c r="D279" s="13" t="s">
        <v>787</v>
      </c>
      <c r="E279" s="13" t="s">
        <v>854</v>
      </c>
      <c r="F279" s="13">
        <v>500702</v>
      </c>
      <c r="G279" s="13">
        <v>210024990</v>
      </c>
      <c r="H279" s="15">
        <v>3200030300</v>
      </c>
      <c r="I279" s="16">
        <v>45926</v>
      </c>
      <c r="J279" s="14">
        <v>3</v>
      </c>
      <c r="K279" s="7">
        <v>263.94</v>
      </c>
      <c r="L279" s="18">
        <v>0.21</v>
      </c>
      <c r="M279" s="18">
        <v>55.427399999999999</v>
      </c>
      <c r="N279" s="19">
        <v>319.36739999999998</v>
      </c>
      <c r="O279" s="16">
        <v>45927</v>
      </c>
      <c r="P279" s="34" t="s">
        <v>855</v>
      </c>
      <c r="Q279" s="13" t="s">
        <v>856</v>
      </c>
      <c r="R279" s="47"/>
    </row>
    <row r="280" spans="1:18" ht="49.2" customHeight="1" x14ac:dyDescent="0.3">
      <c r="A280" s="13" t="s">
        <v>8</v>
      </c>
      <c r="B280" s="15">
        <v>434</v>
      </c>
      <c r="C280" s="13" t="s">
        <v>915</v>
      </c>
      <c r="D280" s="13" t="s">
        <v>773</v>
      </c>
      <c r="E280" s="13" t="s">
        <v>857</v>
      </c>
      <c r="F280" s="13">
        <v>505523</v>
      </c>
      <c r="G280" s="13">
        <v>210024991</v>
      </c>
      <c r="H280" s="24">
        <v>3200030299</v>
      </c>
      <c r="I280" s="16">
        <v>45926</v>
      </c>
      <c r="J280" s="14">
        <v>1</v>
      </c>
      <c r="K280" s="7">
        <v>14683</v>
      </c>
      <c r="L280" s="18">
        <v>0.21</v>
      </c>
      <c r="M280" s="18">
        <v>3083.43</v>
      </c>
      <c r="N280" s="19">
        <v>17766.43</v>
      </c>
      <c r="O280" s="16" t="s">
        <v>858</v>
      </c>
      <c r="P280" s="34" t="s">
        <v>194</v>
      </c>
      <c r="Q280" s="21" t="s">
        <v>142</v>
      </c>
      <c r="R280" s="47"/>
    </row>
    <row r="281" spans="1:18" ht="37.200000000000003" customHeight="1" x14ac:dyDescent="0.3">
      <c r="A281" s="13" t="s">
        <v>8</v>
      </c>
      <c r="B281" s="15">
        <v>435</v>
      </c>
      <c r="C281" s="13" t="s">
        <v>929</v>
      </c>
      <c r="D281" s="13" t="s">
        <v>787</v>
      </c>
      <c r="E281" s="13" t="s">
        <v>859</v>
      </c>
      <c r="F281" s="13">
        <v>505471</v>
      </c>
      <c r="G281" s="13">
        <v>210024992</v>
      </c>
      <c r="H281" s="15">
        <v>3200030298</v>
      </c>
      <c r="I281" s="16">
        <v>45926</v>
      </c>
      <c r="J281" s="14">
        <v>3</v>
      </c>
      <c r="K281" s="7">
        <v>95.96</v>
      </c>
      <c r="L281" s="18">
        <v>0.21</v>
      </c>
      <c r="M281" s="18">
        <v>20.151599999999998</v>
      </c>
      <c r="N281" s="19">
        <v>116.1116</v>
      </c>
      <c r="O281" s="16">
        <v>45936</v>
      </c>
      <c r="P281" s="34" t="s">
        <v>51</v>
      </c>
      <c r="Q281" s="13" t="s">
        <v>573</v>
      </c>
      <c r="R281" s="47"/>
    </row>
    <row r="282" spans="1:18" ht="37.200000000000003" customHeight="1" x14ac:dyDescent="0.3">
      <c r="A282" s="13" t="s">
        <v>8</v>
      </c>
      <c r="B282" s="15">
        <v>436</v>
      </c>
      <c r="C282" s="13" t="s">
        <v>916</v>
      </c>
      <c r="D282" s="13" t="s">
        <v>773</v>
      </c>
      <c r="E282" s="13" t="s">
        <v>860</v>
      </c>
      <c r="F282" s="13">
        <v>504109</v>
      </c>
      <c r="G282" s="13">
        <v>210024993</v>
      </c>
      <c r="H282" s="15">
        <v>3200030297</v>
      </c>
      <c r="I282" s="16">
        <v>45926</v>
      </c>
      <c r="J282" s="14">
        <v>1</v>
      </c>
      <c r="K282" s="7">
        <v>3000</v>
      </c>
      <c r="L282" s="18">
        <v>0</v>
      </c>
      <c r="M282" s="18">
        <v>0</v>
      </c>
      <c r="N282" s="19">
        <v>3000</v>
      </c>
      <c r="O282" s="16" t="s">
        <v>861</v>
      </c>
      <c r="P282" s="34" t="s">
        <v>862</v>
      </c>
      <c r="Q282" s="13" t="s">
        <v>863</v>
      </c>
      <c r="R282" s="47"/>
    </row>
    <row r="283" spans="1:18" ht="37.200000000000003" customHeight="1" x14ac:dyDescent="0.3">
      <c r="A283" s="13" t="s">
        <v>8</v>
      </c>
      <c r="B283" s="15">
        <v>437</v>
      </c>
      <c r="C283" s="13" t="s">
        <v>917</v>
      </c>
      <c r="D283" s="13" t="s">
        <v>773</v>
      </c>
      <c r="E283" s="13" t="s">
        <v>864</v>
      </c>
      <c r="F283" s="13">
        <v>504109</v>
      </c>
      <c r="G283" s="13">
        <v>210024994</v>
      </c>
      <c r="H283" s="15">
        <v>3200030296</v>
      </c>
      <c r="I283" s="16">
        <v>45926</v>
      </c>
      <c r="J283" s="14">
        <v>1</v>
      </c>
      <c r="K283" s="7">
        <v>4950</v>
      </c>
      <c r="L283" s="18">
        <v>0</v>
      </c>
      <c r="M283" s="18">
        <v>0</v>
      </c>
      <c r="N283" s="19">
        <v>4950</v>
      </c>
      <c r="O283" s="16" t="s">
        <v>865</v>
      </c>
      <c r="P283" s="34" t="s">
        <v>862</v>
      </c>
      <c r="Q283" s="13" t="s">
        <v>863</v>
      </c>
      <c r="R283" s="47"/>
    </row>
    <row r="284" spans="1:18" ht="37.200000000000003" customHeight="1" x14ac:dyDescent="0.3">
      <c r="A284" s="13" t="s">
        <v>8</v>
      </c>
      <c r="B284" s="15">
        <v>438</v>
      </c>
      <c r="C284" s="13" t="s">
        <v>918</v>
      </c>
      <c r="D284" s="13" t="s">
        <v>787</v>
      </c>
      <c r="E284" s="13" t="s">
        <v>866</v>
      </c>
      <c r="F284" s="13">
        <v>500880</v>
      </c>
      <c r="G284" s="13">
        <v>210024997</v>
      </c>
      <c r="H284" s="15">
        <v>3200030294</v>
      </c>
      <c r="I284" s="16">
        <v>45926</v>
      </c>
      <c r="J284" s="14">
        <v>3</v>
      </c>
      <c r="K284" s="7">
        <v>825</v>
      </c>
      <c r="L284" s="18">
        <v>0.21</v>
      </c>
      <c r="M284" s="18">
        <v>173.25</v>
      </c>
      <c r="N284" s="19">
        <v>998.25</v>
      </c>
      <c r="O284" s="16" t="s">
        <v>867</v>
      </c>
      <c r="P284" s="34" t="s">
        <v>379</v>
      </c>
      <c r="Q284" s="13" t="s">
        <v>223</v>
      </c>
      <c r="R284" s="47"/>
    </row>
    <row r="285" spans="1:18" ht="37.200000000000003" customHeight="1" x14ac:dyDescent="0.3">
      <c r="A285" s="13" t="s">
        <v>8</v>
      </c>
      <c r="B285" s="15">
        <v>439</v>
      </c>
      <c r="C285" s="13" t="s">
        <v>919</v>
      </c>
      <c r="D285" s="13" t="s">
        <v>787</v>
      </c>
      <c r="E285" s="13" t="s">
        <v>868</v>
      </c>
      <c r="F285" s="13">
        <v>504897</v>
      </c>
      <c r="G285" s="13">
        <v>210024998</v>
      </c>
      <c r="H285" s="15">
        <v>3200030302</v>
      </c>
      <c r="I285" s="16">
        <v>45926</v>
      </c>
      <c r="J285" s="14">
        <v>3</v>
      </c>
      <c r="K285" s="7">
        <v>990</v>
      </c>
      <c r="L285" s="18">
        <v>0.21</v>
      </c>
      <c r="M285" s="18">
        <v>207.9</v>
      </c>
      <c r="N285" s="19">
        <v>1197.9000000000001</v>
      </c>
      <c r="O285" s="16">
        <v>45929</v>
      </c>
      <c r="P285" s="34" t="s">
        <v>175</v>
      </c>
      <c r="Q285" s="13" t="s">
        <v>176</v>
      </c>
      <c r="R285" s="47"/>
    </row>
    <row r="286" spans="1:18" ht="37.200000000000003" customHeight="1" x14ac:dyDescent="0.3">
      <c r="A286" s="13" t="s">
        <v>8</v>
      </c>
      <c r="B286" s="15">
        <v>440</v>
      </c>
      <c r="C286" s="13" t="s">
        <v>944</v>
      </c>
      <c r="D286" s="13" t="s">
        <v>787</v>
      </c>
      <c r="E286" s="13" t="s">
        <v>869</v>
      </c>
      <c r="F286" s="13">
        <v>505217</v>
      </c>
      <c r="G286" s="13">
        <v>210024999</v>
      </c>
      <c r="H286" s="15">
        <v>3200030293</v>
      </c>
      <c r="I286" s="16">
        <v>45926</v>
      </c>
      <c r="J286" s="14">
        <v>1</v>
      </c>
      <c r="K286" s="7">
        <v>675</v>
      </c>
      <c r="L286" s="18">
        <v>0.21</v>
      </c>
      <c r="M286" s="18">
        <v>141.75</v>
      </c>
      <c r="N286" s="19">
        <v>816.75</v>
      </c>
      <c r="O286" s="16">
        <v>45955</v>
      </c>
      <c r="P286" s="34" t="s">
        <v>64</v>
      </c>
      <c r="Q286" s="13" t="s">
        <v>79</v>
      </c>
      <c r="R286" s="47"/>
    </row>
    <row r="287" spans="1:18" ht="37.200000000000003" customHeight="1" x14ac:dyDescent="0.3">
      <c r="A287" s="13" t="s">
        <v>8</v>
      </c>
      <c r="B287" s="15">
        <v>418</v>
      </c>
      <c r="C287" s="13" t="s">
        <v>920</v>
      </c>
      <c r="D287" s="13" t="s">
        <v>787</v>
      </c>
      <c r="E287" s="13" t="s">
        <v>870</v>
      </c>
      <c r="F287" s="13">
        <v>503421</v>
      </c>
      <c r="G287" s="13">
        <v>210024969</v>
      </c>
      <c r="H287" s="15">
        <v>3200030272</v>
      </c>
      <c r="I287" s="16">
        <v>45918</v>
      </c>
      <c r="J287" s="14">
        <v>3</v>
      </c>
      <c r="K287" s="7">
        <v>149</v>
      </c>
      <c r="L287" s="18">
        <v>0.21</v>
      </c>
      <c r="M287" s="18">
        <v>31.29</v>
      </c>
      <c r="N287" s="19">
        <v>180.29</v>
      </c>
      <c r="O287" s="16">
        <v>45919</v>
      </c>
      <c r="P287" s="34" t="s">
        <v>552</v>
      </c>
      <c r="Q287" s="13" t="s">
        <v>44</v>
      </c>
      <c r="R287" s="47"/>
    </row>
    <row r="288" spans="1:18" ht="37.200000000000003" customHeight="1" x14ac:dyDescent="0.3">
      <c r="A288" s="13" t="s">
        <v>8</v>
      </c>
      <c r="B288" s="15">
        <v>419</v>
      </c>
      <c r="C288" s="13" t="s">
        <v>921</v>
      </c>
      <c r="D288" s="13" t="s">
        <v>773</v>
      </c>
      <c r="E288" s="13" t="s">
        <v>871</v>
      </c>
      <c r="F288" s="13">
        <v>504789</v>
      </c>
      <c r="G288" s="13">
        <v>210024973</v>
      </c>
      <c r="H288" s="15">
        <v>3200030269</v>
      </c>
      <c r="I288" s="16">
        <v>45918</v>
      </c>
      <c r="J288" s="14">
        <v>1</v>
      </c>
      <c r="K288" s="7">
        <v>12.3</v>
      </c>
      <c r="L288" s="18">
        <v>0.21</v>
      </c>
      <c r="M288" s="18">
        <v>2.5830000000000002</v>
      </c>
      <c r="N288" s="19">
        <v>14.883000000000001</v>
      </c>
      <c r="O288" s="16">
        <v>45922</v>
      </c>
      <c r="P288" s="34" t="s">
        <v>872</v>
      </c>
      <c r="Q288" s="13" t="s">
        <v>377</v>
      </c>
      <c r="R288" s="47"/>
    </row>
    <row r="289" spans="1:18" ht="37.200000000000003" customHeight="1" x14ac:dyDescent="0.3">
      <c r="A289" s="13" t="s">
        <v>8</v>
      </c>
      <c r="B289" s="15">
        <v>422</v>
      </c>
      <c r="C289" s="13" t="s">
        <v>922</v>
      </c>
      <c r="D289" s="13" t="s">
        <v>773</v>
      </c>
      <c r="E289" s="13" t="s">
        <v>873</v>
      </c>
      <c r="F289" s="13">
        <v>504104</v>
      </c>
      <c r="G289" s="13">
        <v>210024971</v>
      </c>
      <c r="H289" s="15">
        <v>3200030271</v>
      </c>
      <c r="I289" s="16">
        <v>45918</v>
      </c>
      <c r="J289" s="14">
        <v>1</v>
      </c>
      <c r="K289" s="7">
        <v>3599.7</v>
      </c>
      <c r="L289" s="18">
        <v>0.21</v>
      </c>
      <c r="M289" s="18">
        <v>755.9369999999999</v>
      </c>
      <c r="N289" s="19">
        <v>4355.6369999999997</v>
      </c>
      <c r="O289" s="16" t="s">
        <v>874</v>
      </c>
      <c r="P289" s="34" t="s">
        <v>470</v>
      </c>
      <c r="Q289" s="13" t="s">
        <v>471</v>
      </c>
      <c r="R289" s="47"/>
    </row>
    <row r="290" spans="1:18" ht="37.200000000000003" customHeight="1" x14ac:dyDescent="0.3">
      <c r="A290" s="13" t="s">
        <v>8</v>
      </c>
      <c r="B290" s="15">
        <v>423</v>
      </c>
      <c r="C290" s="13" t="s">
        <v>923</v>
      </c>
      <c r="D290" s="13" t="s">
        <v>787</v>
      </c>
      <c r="E290" s="13" t="s">
        <v>875</v>
      </c>
      <c r="F290" s="13">
        <v>504301</v>
      </c>
      <c r="G290" s="13">
        <v>210024979</v>
      </c>
      <c r="H290" s="13">
        <v>3200030263</v>
      </c>
      <c r="I290" s="16">
        <v>45918</v>
      </c>
      <c r="J290" s="14">
        <v>1</v>
      </c>
      <c r="K290" s="7">
        <v>3987.6</v>
      </c>
      <c r="L290" s="18">
        <v>0.21</v>
      </c>
      <c r="M290" s="18">
        <v>837.39599999999996</v>
      </c>
      <c r="N290" s="19">
        <v>4824.9960000000001</v>
      </c>
      <c r="O290" s="16">
        <v>46021</v>
      </c>
      <c r="P290" s="83" t="s">
        <v>466</v>
      </c>
      <c r="Q290" s="13" t="s">
        <v>467</v>
      </c>
      <c r="R290" s="47"/>
    </row>
    <row r="291" spans="1:18" ht="37.200000000000003" customHeight="1" x14ac:dyDescent="0.3">
      <c r="A291" s="13" t="s">
        <v>8</v>
      </c>
      <c r="B291" s="15">
        <v>424</v>
      </c>
      <c r="C291" s="13" t="s">
        <v>945</v>
      </c>
      <c r="D291" s="13" t="s">
        <v>773</v>
      </c>
      <c r="E291" s="13" t="s">
        <v>876</v>
      </c>
      <c r="F291" s="13">
        <v>504042</v>
      </c>
      <c r="G291" s="13">
        <v>210024981</v>
      </c>
      <c r="H291" s="15">
        <v>3200030262</v>
      </c>
      <c r="I291" s="16">
        <v>45918</v>
      </c>
      <c r="J291" s="14">
        <v>1</v>
      </c>
      <c r="K291" s="7">
        <v>210</v>
      </c>
      <c r="L291" s="18">
        <v>0.21</v>
      </c>
      <c r="M291" s="18">
        <v>44.1</v>
      </c>
      <c r="N291" s="19">
        <v>254.1</v>
      </c>
      <c r="O291" s="16">
        <v>45943</v>
      </c>
      <c r="P291" s="34" t="s">
        <v>877</v>
      </c>
      <c r="Q291" s="13" t="s">
        <v>878</v>
      </c>
      <c r="R291" s="47"/>
    </row>
    <row r="292" spans="1:18" ht="37.200000000000003" customHeight="1" x14ac:dyDescent="0.3">
      <c r="A292" s="13" t="s">
        <v>8</v>
      </c>
      <c r="B292" s="15">
        <v>429</v>
      </c>
      <c r="C292" s="13" t="s">
        <v>924</v>
      </c>
      <c r="D292" s="13" t="s">
        <v>773</v>
      </c>
      <c r="E292" s="13" t="s">
        <v>879</v>
      </c>
      <c r="F292" s="13">
        <v>505283</v>
      </c>
      <c r="G292" s="13">
        <v>210024941</v>
      </c>
      <c r="H292" s="15">
        <v>3200030309</v>
      </c>
      <c r="I292" s="16">
        <v>45926</v>
      </c>
      <c r="J292" s="14">
        <v>1</v>
      </c>
      <c r="K292" s="7">
        <v>14499.96</v>
      </c>
      <c r="L292" s="18">
        <v>0.21</v>
      </c>
      <c r="M292" s="18">
        <v>3044.9915999999998</v>
      </c>
      <c r="N292" s="19">
        <v>17544.9516</v>
      </c>
      <c r="O292" s="16" t="s">
        <v>880</v>
      </c>
      <c r="P292" s="34" t="s">
        <v>881</v>
      </c>
      <c r="Q292" s="13" t="s">
        <v>223</v>
      </c>
      <c r="R292" s="47"/>
    </row>
    <row r="293" spans="1:18" ht="37.200000000000003" customHeight="1" x14ac:dyDescent="0.3">
      <c r="A293" s="13" t="s">
        <v>8</v>
      </c>
      <c r="B293" s="15">
        <v>430</v>
      </c>
      <c r="C293" s="13" t="s">
        <v>946</v>
      </c>
      <c r="D293" s="13" t="s">
        <v>773</v>
      </c>
      <c r="E293" s="13" t="s">
        <v>882</v>
      </c>
      <c r="F293" s="13">
        <v>504907</v>
      </c>
      <c r="G293" s="13">
        <v>210024966</v>
      </c>
      <c r="H293" s="15">
        <v>3200030307</v>
      </c>
      <c r="I293" s="16">
        <v>45926</v>
      </c>
      <c r="J293" s="14">
        <v>1</v>
      </c>
      <c r="K293" s="7">
        <v>240</v>
      </c>
      <c r="L293" s="18">
        <v>0.21</v>
      </c>
      <c r="M293" s="18">
        <v>50.4</v>
      </c>
      <c r="N293" s="19">
        <v>290.39999999999998</v>
      </c>
      <c r="O293" s="16">
        <v>45922</v>
      </c>
      <c r="P293" s="34" t="s">
        <v>586</v>
      </c>
      <c r="Q293" s="13" t="s">
        <v>223</v>
      </c>
      <c r="R293" s="47"/>
    </row>
    <row r="294" spans="1:18" ht="37.200000000000003" customHeight="1" x14ac:dyDescent="0.3">
      <c r="A294" s="13" t="s">
        <v>8</v>
      </c>
      <c r="B294" s="15">
        <v>431</v>
      </c>
      <c r="C294" s="13" t="s">
        <v>925</v>
      </c>
      <c r="D294" s="13" t="s">
        <v>773</v>
      </c>
      <c r="E294" s="13" t="s">
        <v>850</v>
      </c>
      <c r="F294" s="13">
        <v>504907</v>
      </c>
      <c r="G294" s="15">
        <v>210024967</v>
      </c>
      <c r="H294" s="13">
        <v>3200030306</v>
      </c>
      <c r="I294" s="16">
        <v>45926</v>
      </c>
      <c r="J294" s="14">
        <v>1</v>
      </c>
      <c r="K294" s="7">
        <v>240</v>
      </c>
      <c r="L294" s="18">
        <v>0.21</v>
      </c>
      <c r="M294" s="18">
        <v>50.4</v>
      </c>
      <c r="N294" s="19">
        <v>290.39999999999998</v>
      </c>
      <c r="O294" s="16">
        <v>45930</v>
      </c>
      <c r="P294" s="34" t="s">
        <v>586</v>
      </c>
      <c r="Q294" s="13" t="s">
        <v>223</v>
      </c>
      <c r="R294" s="47"/>
    </row>
    <row r="295" spans="1:18" ht="37.200000000000003" customHeight="1" x14ac:dyDescent="0.3">
      <c r="A295" s="13" t="s">
        <v>8</v>
      </c>
      <c r="B295" s="15">
        <v>432</v>
      </c>
      <c r="C295" s="13" t="s">
        <v>926</v>
      </c>
      <c r="D295" s="13" t="s">
        <v>773</v>
      </c>
      <c r="E295" s="13" t="s">
        <v>851</v>
      </c>
      <c r="F295" s="13">
        <v>504969</v>
      </c>
      <c r="G295" s="13">
        <v>210024989</v>
      </c>
      <c r="H295" s="15">
        <v>3200030301</v>
      </c>
      <c r="I295" s="16">
        <v>45926</v>
      </c>
      <c r="J295" s="14">
        <v>3</v>
      </c>
      <c r="K295" s="7">
        <v>6160</v>
      </c>
      <c r="L295" s="18">
        <v>0.21</v>
      </c>
      <c r="M295" s="18">
        <v>1293.5999999999999</v>
      </c>
      <c r="N295" s="19">
        <v>7453.6</v>
      </c>
      <c r="O295" s="16">
        <v>45947</v>
      </c>
      <c r="P295" s="34" t="s">
        <v>852</v>
      </c>
      <c r="Q295" s="13" t="s">
        <v>853</v>
      </c>
      <c r="R295" s="47"/>
    </row>
    <row r="296" spans="1:18" ht="37.200000000000003" customHeight="1" x14ac:dyDescent="0.3">
      <c r="A296" s="13" t="s">
        <v>8</v>
      </c>
      <c r="B296" s="15">
        <v>433</v>
      </c>
      <c r="C296" s="13" t="s">
        <v>927</v>
      </c>
      <c r="D296" s="13" t="s">
        <v>787</v>
      </c>
      <c r="E296" s="13" t="s">
        <v>854</v>
      </c>
      <c r="F296" s="13">
        <v>500702</v>
      </c>
      <c r="G296" s="13">
        <v>210024990</v>
      </c>
      <c r="H296" s="15">
        <v>3200030300</v>
      </c>
      <c r="I296" s="16">
        <v>45926</v>
      </c>
      <c r="J296" s="14">
        <v>3</v>
      </c>
      <c r="K296" s="7">
        <v>263.94</v>
      </c>
      <c r="L296" s="18">
        <v>0.21</v>
      </c>
      <c r="M296" s="18">
        <v>55.427399999999999</v>
      </c>
      <c r="N296" s="19">
        <v>319.36739999999998</v>
      </c>
      <c r="O296" s="16">
        <v>45927</v>
      </c>
      <c r="P296" s="34" t="s">
        <v>855</v>
      </c>
      <c r="Q296" s="13" t="s">
        <v>856</v>
      </c>
      <c r="R296" s="47"/>
    </row>
    <row r="297" spans="1:18" ht="37.200000000000003" customHeight="1" x14ac:dyDescent="0.3">
      <c r="A297" s="13" t="s">
        <v>8</v>
      </c>
      <c r="B297" s="15">
        <v>434</v>
      </c>
      <c r="C297" s="13" t="s">
        <v>928</v>
      </c>
      <c r="D297" s="13" t="s">
        <v>773</v>
      </c>
      <c r="E297" s="13" t="s">
        <v>857</v>
      </c>
      <c r="F297" s="13">
        <v>505523</v>
      </c>
      <c r="G297" s="13">
        <v>210024991</v>
      </c>
      <c r="H297" s="24">
        <v>3200030299</v>
      </c>
      <c r="I297" s="16">
        <v>45926</v>
      </c>
      <c r="J297" s="14">
        <v>1</v>
      </c>
      <c r="K297" s="7">
        <v>14683</v>
      </c>
      <c r="L297" s="18">
        <v>0.21</v>
      </c>
      <c r="M297" s="18">
        <v>3083.43</v>
      </c>
      <c r="N297" s="19">
        <v>17766.43</v>
      </c>
      <c r="O297" s="16">
        <v>45989</v>
      </c>
      <c r="P297" s="34" t="s">
        <v>194</v>
      </c>
      <c r="Q297" s="21" t="s">
        <v>142</v>
      </c>
      <c r="R297" s="47"/>
    </row>
    <row r="298" spans="1:18" ht="37.200000000000003" customHeight="1" x14ac:dyDescent="0.3">
      <c r="A298" s="13" t="s">
        <v>8</v>
      </c>
      <c r="B298" s="15">
        <v>435</v>
      </c>
      <c r="C298" s="13" t="s">
        <v>929</v>
      </c>
      <c r="D298" s="13" t="s">
        <v>787</v>
      </c>
      <c r="E298" s="13" t="s">
        <v>859</v>
      </c>
      <c r="F298" s="13">
        <v>505471</v>
      </c>
      <c r="G298" s="13">
        <v>210024992</v>
      </c>
      <c r="H298" s="15">
        <v>3200030298</v>
      </c>
      <c r="I298" s="16">
        <v>45926</v>
      </c>
      <c r="J298" s="14">
        <v>3</v>
      </c>
      <c r="K298" s="7">
        <v>95.96</v>
      </c>
      <c r="L298" s="18">
        <v>0.21</v>
      </c>
      <c r="M298" s="18">
        <v>20.151599999999998</v>
      </c>
      <c r="N298" s="19">
        <v>116.1116</v>
      </c>
      <c r="O298" s="16">
        <v>45936</v>
      </c>
      <c r="P298" s="34" t="s">
        <v>51</v>
      </c>
      <c r="Q298" s="13" t="s">
        <v>573</v>
      </c>
      <c r="R298" s="47"/>
    </row>
    <row r="299" spans="1:18" ht="37.200000000000003" customHeight="1" x14ac:dyDescent="0.3">
      <c r="A299" s="13" t="s">
        <v>8</v>
      </c>
      <c r="B299" s="15">
        <v>436</v>
      </c>
      <c r="C299" s="13" t="s">
        <v>930</v>
      </c>
      <c r="D299" s="13" t="s">
        <v>773</v>
      </c>
      <c r="E299" s="13" t="s">
        <v>860</v>
      </c>
      <c r="F299" s="13">
        <v>504109</v>
      </c>
      <c r="G299" s="13">
        <v>210024993</v>
      </c>
      <c r="H299" s="15">
        <v>3200030297</v>
      </c>
      <c r="I299" s="16">
        <v>45926</v>
      </c>
      <c r="J299" s="14">
        <v>1</v>
      </c>
      <c r="K299" s="7">
        <v>3000</v>
      </c>
      <c r="L299" s="18">
        <v>0.21</v>
      </c>
      <c r="M299" s="18">
        <v>630</v>
      </c>
      <c r="N299" s="19">
        <v>3630</v>
      </c>
      <c r="O299" s="16" t="s">
        <v>861</v>
      </c>
      <c r="P299" s="34" t="s">
        <v>862</v>
      </c>
      <c r="Q299" s="13" t="s">
        <v>863</v>
      </c>
      <c r="R299" s="47"/>
    </row>
    <row r="300" spans="1:18" ht="37.200000000000003" customHeight="1" x14ac:dyDescent="0.3">
      <c r="A300" s="13" t="s">
        <v>8</v>
      </c>
      <c r="B300" s="15">
        <v>437</v>
      </c>
      <c r="C300" s="13" t="s">
        <v>931</v>
      </c>
      <c r="D300" s="13" t="s">
        <v>773</v>
      </c>
      <c r="E300" s="13" t="s">
        <v>864</v>
      </c>
      <c r="F300" s="13">
        <v>504109</v>
      </c>
      <c r="G300" s="13">
        <v>210024994</v>
      </c>
      <c r="H300" s="15">
        <v>3200030296</v>
      </c>
      <c r="I300" s="16">
        <v>45926</v>
      </c>
      <c r="J300" s="14">
        <v>1</v>
      </c>
      <c r="K300" s="7">
        <v>4950</v>
      </c>
      <c r="L300" s="18">
        <v>0.21</v>
      </c>
      <c r="M300" s="18">
        <v>1039.5</v>
      </c>
      <c r="N300" s="19">
        <v>5989.5</v>
      </c>
      <c r="O300" s="16" t="s">
        <v>861</v>
      </c>
      <c r="P300" s="34" t="s">
        <v>862</v>
      </c>
      <c r="Q300" s="13" t="s">
        <v>863</v>
      </c>
      <c r="R300" s="47"/>
    </row>
    <row r="301" spans="1:18" ht="37.200000000000003" customHeight="1" x14ac:dyDescent="0.3">
      <c r="A301" s="13" t="s">
        <v>8</v>
      </c>
      <c r="B301" s="15">
        <v>438</v>
      </c>
      <c r="C301" s="13" t="s">
        <v>918</v>
      </c>
      <c r="D301" s="13" t="s">
        <v>787</v>
      </c>
      <c r="E301" s="13" t="s">
        <v>866</v>
      </c>
      <c r="F301" s="13">
        <v>500880</v>
      </c>
      <c r="G301" s="13">
        <v>210024997</v>
      </c>
      <c r="H301" s="15">
        <v>3200030294</v>
      </c>
      <c r="I301" s="16">
        <v>45926</v>
      </c>
      <c r="J301" s="14">
        <v>3</v>
      </c>
      <c r="K301" s="7">
        <v>825</v>
      </c>
      <c r="L301" s="18">
        <v>0.21</v>
      </c>
      <c r="M301" s="18">
        <v>173.25</v>
      </c>
      <c r="N301" s="19">
        <v>998.25</v>
      </c>
      <c r="O301" s="16" t="s">
        <v>883</v>
      </c>
      <c r="P301" s="34" t="s">
        <v>379</v>
      </c>
      <c r="Q301" s="13" t="s">
        <v>223</v>
      </c>
      <c r="R301" s="47"/>
    </row>
    <row r="302" spans="1:18" ht="37.200000000000003" customHeight="1" x14ac:dyDescent="0.3">
      <c r="A302" s="13" t="s">
        <v>8</v>
      </c>
      <c r="B302" s="15">
        <v>439</v>
      </c>
      <c r="C302" s="13" t="s">
        <v>919</v>
      </c>
      <c r="D302" s="13" t="s">
        <v>787</v>
      </c>
      <c r="E302" s="13" t="s">
        <v>868</v>
      </c>
      <c r="F302" s="13">
        <v>504897</v>
      </c>
      <c r="G302" s="13">
        <v>210024998</v>
      </c>
      <c r="H302" s="15">
        <v>3200030302</v>
      </c>
      <c r="I302" s="16">
        <v>45926</v>
      </c>
      <c r="J302" s="14">
        <v>3</v>
      </c>
      <c r="K302" s="7">
        <v>990</v>
      </c>
      <c r="L302" s="18">
        <v>0.21</v>
      </c>
      <c r="M302" s="18">
        <v>207.9</v>
      </c>
      <c r="N302" s="19">
        <v>1197.9000000000001</v>
      </c>
      <c r="O302" s="16">
        <v>45929</v>
      </c>
      <c r="P302" s="34" t="s">
        <v>175</v>
      </c>
      <c r="Q302" s="13" t="s">
        <v>176</v>
      </c>
      <c r="R302" s="47"/>
    </row>
    <row r="303" spans="1:18" ht="37.200000000000003" customHeight="1" x14ac:dyDescent="0.3">
      <c r="A303" s="13" t="s">
        <v>8</v>
      </c>
      <c r="B303" s="15">
        <v>440</v>
      </c>
      <c r="C303" s="13" t="s">
        <v>932</v>
      </c>
      <c r="D303" s="13" t="s">
        <v>787</v>
      </c>
      <c r="E303" s="13" t="s">
        <v>869</v>
      </c>
      <c r="F303" s="13">
        <v>505217</v>
      </c>
      <c r="G303" s="13">
        <v>210024999</v>
      </c>
      <c r="H303" s="15">
        <v>3200030293</v>
      </c>
      <c r="I303" s="16">
        <v>45926</v>
      </c>
      <c r="J303" s="14">
        <v>1</v>
      </c>
      <c r="K303" s="7">
        <v>675</v>
      </c>
      <c r="L303" s="18">
        <v>0.21</v>
      </c>
      <c r="M303" s="18">
        <v>141.75</v>
      </c>
      <c r="N303" s="19">
        <v>816.75</v>
      </c>
      <c r="O303" s="16">
        <v>45955</v>
      </c>
      <c r="P303" s="34" t="s">
        <v>64</v>
      </c>
      <c r="Q303" s="13" t="s">
        <v>79</v>
      </c>
      <c r="R303" s="47"/>
    </row>
    <row r="304" spans="1:18" ht="37.200000000000003" customHeight="1" x14ac:dyDescent="0.3">
      <c r="A304" s="13" t="s">
        <v>8</v>
      </c>
      <c r="B304" s="15">
        <v>445</v>
      </c>
      <c r="C304" s="13" t="s">
        <v>947</v>
      </c>
      <c r="D304" s="13" t="s">
        <v>773</v>
      </c>
      <c r="E304" s="13" t="s">
        <v>884</v>
      </c>
      <c r="F304" s="13">
        <v>504640</v>
      </c>
      <c r="G304" s="13">
        <v>210025001</v>
      </c>
      <c r="H304" s="15">
        <v>3200030291</v>
      </c>
      <c r="I304" s="16">
        <v>45926</v>
      </c>
      <c r="J304" s="14">
        <v>1</v>
      </c>
      <c r="K304" s="7">
        <v>330.58</v>
      </c>
      <c r="L304" s="18">
        <v>0.21</v>
      </c>
      <c r="M304" s="18">
        <v>69.42179999999999</v>
      </c>
      <c r="N304" s="19">
        <v>400.0018</v>
      </c>
      <c r="O304" s="16">
        <v>45960</v>
      </c>
      <c r="P304" s="34" t="s">
        <v>885</v>
      </c>
      <c r="Q304" s="13" t="s">
        <v>223</v>
      </c>
      <c r="R304" s="47"/>
    </row>
    <row r="305" spans="1:18" ht="37.200000000000003" customHeight="1" x14ac:dyDescent="0.3">
      <c r="A305" s="13" t="s">
        <v>8</v>
      </c>
      <c r="B305" s="15">
        <v>457</v>
      </c>
      <c r="C305" s="13" t="s">
        <v>948</v>
      </c>
      <c r="D305" s="13" t="s">
        <v>773</v>
      </c>
      <c r="E305" s="13" t="s">
        <v>886</v>
      </c>
      <c r="F305" s="13">
        <v>505587</v>
      </c>
      <c r="G305" s="13">
        <v>230001761</v>
      </c>
      <c r="H305" s="15"/>
      <c r="I305" s="16">
        <v>45927</v>
      </c>
      <c r="J305" s="14"/>
      <c r="K305" s="7">
        <v>3000</v>
      </c>
      <c r="L305" s="18">
        <v>0</v>
      </c>
      <c r="M305" s="18">
        <v>0</v>
      </c>
      <c r="N305" s="19">
        <v>3000</v>
      </c>
      <c r="O305" s="16" t="s">
        <v>887</v>
      </c>
      <c r="P305" s="34" t="s">
        <v>888</v>
      </c>
      <c r="Q305" s="13" t="s">
        <v>223</v>
      </c>
      <c r="R305" s="47"/>
    </row>
    <row r="306" spans="1:18" ht="37.200000000000003" customHeight="1" x14ac:dyDescent="0.3">
      <c r="A306" s="13" t="s">
        <v>8</v>
      </c>
      <c r="B306" s="15">
        <v>458</v>
      </c>
      <c r="C306" s="13" t="s">
        <v>949</v>
      </c>
      <c r="D306" s="13" t="s">
        <v>773</v>
      </c>
      <c r="E306" s="13" t="s">
        <v>889</v>
      </c>
      <c r="F306" s="13">
        <v>505598</v>
      </c>
      <c r="G306" s="13">
        <v>230001763</v>
      </c>
      <c r="H306" s="15"/>
      <c r="I306" s="16">
        <v>45924</v>
      </c>
      <c r="J306" s="14"/>
      <c r="K306" s="7">
        <v>2400</v>
      </c>
      <c r="L306" s="18">
        <v>0.21</v>
      </c>
      <c r="M306" s="18">
        <v>504</v>
      </c>
      <c r="N306" s="19">
        <v>2904</v>
      </c>
      <c r="O306" s="16" t="s">
        <v>890</v>
      </c>
      <c r="P306" s="34" t="s">
        <v>891</v>
      </c>
      <c r="Q306" s="13" t="s">
        <v>223</v>
      </c>
      <c r="R306" s="47"/>
    </row>
    <row r="307" spans="1:18" ht="22.8" customHeight="1" x14ac:dyDescent="0.3">
      <c r="H307" s="60" t="s">
        <v>330</v>
      </c>
      <c r="I307" s="61"/>
      <c r="J307" s="62"/>
      <c r="K307" s="8"/>
    </row>
    <row r="308" spans="1:18" ht="17.399999999999999" customHeight="1" x14ac:dyDescent="0.3">
      <c r="H308" s="63" t="s">
        <v>331</v>
      </c>
      <c r="I308" s="64"/>
      <c r="J308" s="65"/>
      <c r="K308" s="9"/>
    </row>
    <row r="309" spans="1:18" ht="15.6" customHeight="1" x14ac:dyDescent="0.3">
      <c r="H309" s="66" t="s">
        <v>366</v>
      </c>
      <c r="I309" s="67"/>
      <c r="J309" s="68"/>
      <c r="K309" s="10"/>
    </row>
  </sheetData>
  <autoFilter ref="A1:Q246" xr:uid="{00000000-0001-0000-0000-000000000000}">
    <sortState xmlns:xlrd2="http://schemas.microsoft.com/office/spreadsheetml/2017/richdata2" ref="A2:Q129">
      <sortCondition ref="C1:C129"/>
    </sortState>
  </autoFilter>
  <sortState xmlns:xlrd2="http://schemas.microsoft.com/office/spreadsheetml/2017/richdata2" ref="B6:K77">
    <sortCondition ref="B1"/>
  </sortState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85 Q91 Q132 Q187" xr:uid="{A8BF9799-1452-49C1-A13E-6D823C3012AA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1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2"/>
    </row>
    <row r="5" spans="1:16381" x14ac:dyDescent="0.3">
      <c r="E5" s="12"/>
    </row>
    <row r="6" spans="1:16381" x14ac:dyDescent="0.3">
      <c r="E6" s="12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5"/>
    </row>
    <row r="21" spans="2:2" x14ac:dyDescent="0.3">
      <c r="B21" s="4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2025-10-16T07:25:08Z</dcterms:modified>
</cp:coreProperties>
</file>