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L:\Area Juridico\LEY DE TRANSPARENCIA\2024 REGISTROS\REGISTRO 01 CONT PORTAL TRANSP A 31-03-2024\VALENCIANO\"/>
    </mc:Choice>
  </mc:AlternateContent>
  <xr:revisionPtr revIDLastSave="0" documentId="13_ncr:1_{133335F4-C963-45EE-B678-4D51A08726A3}" xr6:coauthVersionLast="47" xr6:coauthVersionMax="47" xr10:uidLastSave="{00000000-0000-0000-0000-000000000000}"/>
  <bookViews>
    <workbookView xWindow="28680" yWindow="-120" windowWidth="29040" windowHeight="15720" xr2:uid="{E9F309A4-8A54-431B-A35D-15D100F511D4}"/>
  </bookViews>
  <sheets>
    <sheet name="Hoja1" sheetId="1" r:id="rId1"/>
  </sheets>
  <definedNames>
    <definedName name="_xlnm._FilterDatabase" localSheetId="0" hidden="1">Hoja1!$A$1:$AF$19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6" i="1" l="1"/>
  <c r="U16" i="1"/>
  <c r="U15" i="1"/>
  <c r="V15" i="1" s="1"/>
  <c r="U14" i="1"/>
  <c r="V14" i="1" s="1"/>
  <c r="U13" i="1"/>
  <c r="V13" i="1" s="1"/>
  <c r="V12" i="1"/>
  <c r="U12" i="1"/>
  <c r="U11" i="1"/>
  <c r="V11" i="1" s="1"/>
  <c r="U10" i="1"/>
  <c r="V10" i="1" s="1"/>
  <c r="U9" i="1"/>
  <c r="V9" i="1" s="1"/>
  <c r="V8" i="1"/>
  <c r="U8" i="1"/>
  <c r="U7" i="1"/>
  <c r="V7" i="1" s="1"/>
  <c r="U6" i="1"/>
  <c r="V6" i="1" s="1"/>
  <c r="U5" i="1"/>
  <c r="V5" i="1" s="1"/>
  <c r="V4" i="1"/>
  <c r="U4" i="1"/>
  <c r="U3" i="1"/>
  <c r="V3" i="1" s="1"/>
  <c r="U2" i="1"/>
  <c r="V2" i="1" s="1"/>
</calcChain>
</file>

<file path=xl/sharedStrings.xml><?xml version="1.0" encoding="utf-8"?>
<sst xmlns="http://schemas.openxmlformats.org/spreadsheetml/2006/main" count="139" uniqueCount="102">
  <si>
    <t>Nº EXP</t>
  </si>
  <si>
    <t xml:space="preserve">% IVA </t>
  </si>
  <si>
    <t>IVA</t>
  </si>
  <si>
    <t>TOTAL</t>
  </si>
  <si>
    <t>CIF</t>
  </si>
  <si>
    <t xml:space="preserve">IVA </t>
  </si>
  <si>
    <t>PAS</t>
  </si>
  <si>
    <t>CMY-522-2023</t>
  </si>
  <si>
    <t>NO</t>
  </si>
  <si>
    <t>VALENCIANA DE EMERGENCIAS MEDICAS S.L.  (V.E.M. SL)</t>
  </si>
  <si>
    <t>B26156414</t>
  </si>
  <si>
    <t>04/03/2024 al 04/03/2025</t>
  </si>
  <si>
    <t>PA</t>
  </si>
  <si>
    <t>CMY-020-2024</t>
  </si>
  <si>
    <t>PR</t>
  </si>
  <si>
    <t>CMY-022-2024</t>
  </si>
  <si>
    <t>NSP</t>
  </si>
  <si>
    <t>CMY-024-2024</t>
  </si>
  <si>
    <t>BORJA SAND ART S.L</t>
  </si>
  <si>
    <t>B56422314</t>
  </si>
  <si>
    <t>07/02/2024 AL 16/02/2024</t>
  </si>
  <si>
    <t>CMY-031-2024</t>
  </si>
  <si>
    <t>AUDIO-NET ALQUILER PROFESIONAL SL</t>
  </si>
  <si>
    <t>B97555783</t>
  </si>
  <si>
    <t>CMY-032-2024</t>
  </si>
  <si>
    <t>PROSELEC SEGURIDAD S.A.U.</t>
  </si>
  <si>
    <t>A78623048</t>
  </si>
  <si>
    <t>27/03/2024 al 26/03/2026</t>
  </si>
  <si>
    <t>CMY-049-2024</t>
  </si>
  <si>
    <t>PERIS COSTUMES S.L.</t>
  </si>
  <si>
    <t>B86273075</t>
  </si>
  <si>
    <t>16/02/204 al 11/03/2024</t>
  </si>
  <si>
    <t>CMY-066-2024</t>
  </si>
  <si>
    <t>STICHTING NATIONALE OPERA &amp; BALLET</t>
  </si>
  <si>
    <t>NL007730251B01</t>
  </si>
  <si>
    <t>CMY-067-2024</t>
  </si>
  <si>
    <t>TECNOSCENA SRL</t>
  </si>
  <si>
    <t>IT09647191007</t>
  </si>
  <si>
    <t>SUMINISTROS Y SERVICIOS</t>
  </si>
  <si>
    <t>CMY-068-2024</t>
  </si>
  <si>
    <t>CMY-074-2024</t>
  </si>
  <si>
    <t>ANTONIO NAJARRO S.L.</t>
  </si>
  <si>
    <t>B83303297</t>
  </si>
  <si>
    <t>CMY-087-2024</t>
  </si>
  <si>
    <t>CMY-088-2024</t>
  </si>
  <si>
    <t>ROLLING SCORES, S.L.</t>
  </si>
  <si>
    <t>B75194613</t>
  </si>
  <si>
    <t>PASS</t>
  </si>
  <si>
    <t>CMY-104-2024</t>
  </si>
  <si>
    <t>CMY-112-2024</t>
  </si>
  <si>
    <t>ENDESA ENERGÍA S.A.U.</t>
  </si>
  <si>
    <t>A81948077</t>
  </si>
  <si>
    <t>01/04/2024 AL 31/03/2024</t>
  </si>
  <si>
    <t>ÒRGAN EMISSOR: SERVEIS JURÍDICS</t>
  </si>
  <si>
    <t>ACTUALITZACIÓ TRIMESTRAL</t>
  </si>
  <si>
    <t>EMÉS EN DATA: 31/03/2024</t>
  </si>
  <si>
    <t>SERVEI</t>
  </si>
  <si>
    <t>SUBMINISTRAMENT</t>
  </si>
  <si>
    <t>SUBMINISTRAMENT/   SERVICI</t>
  </si>
  <si>
    <t>NOM</t>
  </si>
  <si>
    <t>TIPUS PROCEDIMENT</t>
  </si>
  <si>
    <t>Nº EXPEDIENT</t>
  </si>
  <si>
    <t xml:space="preserve">REGULACIÓ HARMONITZADA </t>
  </si>
  <si>
    <t>DATA APROVACIÓ INICI</t>
  </si>
  <si>
    <t>PROVEÏDOR</t>
  </si>
  <si>
    <t>SOL·LICITUD</t>
  </si>
  <si>
    <t>DEMANAT</t>
  </si>
  <si>
    <t>DATA APROVACIÓ EXPTE I DESPESA</t>
  </si>
  <si>
    <t>LOTS</t>
  </si>
  <si>
    <t xml:space="preserve">PRESSUPOST BASE LICITACIÓ </t>
  </si>
  <si>
    <t>PRESSUPOST BASE LICITACIÓ SENSE IVA</t>
  </si>
  <si>
    <t>PUBLICITAT LICITACIÓ</t>
  </si>
  <si>
    <t>DATA TERME PRESENTACIÓ OFERTES</t>
  </si>
  <si>
    <t>Núm. INVITACIONS /OFERTES PRESENTADES</t>
  </si>
  <si>
    <t xml:space="preserve">ACORDE ADJUDICACIÓ </t>
  </si>
  <si>
    <t>PREU ADJUDICACIÓ SENSE IVA</t>
  </si>
  <si>
    <t>ADJUDICATARI</t>
  </si>
  <si>
    <t>NOTIFICACIÓ PUBLICITAT ADJUDICACIÓ</t>
  </si>
  <si>
    <t>DATA CONTRACTE</t>
  </si>
  <si>
    <t>PUBLICITAT FORMALITZACIÓ CONTRACTE</t>
  </si>
  <si>
    <t>DURACIÓ</t>
  </si>
  <si>
    <t>Nº REGISTRE</t>
  </si>
  <si>
    <t xml:space="preserve">LIQUIDACIÓ SENSE IVA </t>
  </si>
  <si>
    <t>26/03/2024 AL 25/03/2024 + 2 PRÓRROGAS ANUALES</t>
  </si>
  <si>
    <t>11/4/2024 AL 11/07/2024</t>
  </si>
  <si>
    <t>09/04/2024 al 26/05/2024</t>
  </si>
  <si>
    <t>23/02/2024 AL 25/02/204. ADENDA 5/04/2024 AL 7/04/2024</t>
  </si>
  <si>
    <t xml:space="preserve">ASSISTÈNCIA SANITÀRIA </t>
  </si>
  <si>
    <t>020-24 PA SERVICIS PIANOS</t>
  </si>
  <si>
    <t>024-24 NSP ARENES MUSICALS</t>
  </si>
  <si>
    <t>031-24 PA LLOGUER SO</t>
  </si>
  <si>
    <t>032-24 NSP MANTENIMENT ARCS DE SEGURETAT</t>
  </si>
  <si>
    <t>049-24 NSP VESTUARI BALLO IN MASCHERA</t>
  </si>
  <si>
    <t>066-24 NSP LLOGUER ZAUBERFLOTE (FLAUTA MÀGICA)</t>
  </si>
  <si>
    <t>067-24 PAS CONSTRUCCIÓ ESCENOGRAFIA TRÀNSIT</t>
  </si>
  <si>
    <t>074-24 NSP SERVICIS ARTÍSTICS EL CONTRABANDISTA</t>
  </si>
  <si>
    <t>087-24 PA SERVICIS IMPRESIÓ</t>
  </si>
  <si>
    <t>068-24 PAS FUNGIBLES ORQUESTRA</t>
  </si>
  <si>
    <t>088-24 NSP MANTENIMENT I ACTUALITZACIÓ APLICACIÓ FARISTOLS DIGITALS</t>
  </si>
  <si>
    <t>112-24 PASS SUBMINISTRAMENT DE GAS</t>
  </si>
  <si>
    <t>104-24 PASS SUBMINISTRAMENT SAL</t>
  </si>
  <si>
    <t>022-24 PR CONTRATACIÓ DEL SERVICI DE DISSENY GRÀFIC, MAQUETACIÓ I ARTFINALITZACIÓ DE PECES DE COMUNICACIÓ.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</si>
</sst>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4" fontId="2" fillId="0" borderId="1" xfId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6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164" fontId="2" fillId="0" borderId="3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AE7C0-C817-4A74-9538-CB9DEBC17612}">
  <dimension ref="A1:AF19"/>
  <sheetViews>
    <sheetView tabSelected="1" workbookViewId="0">
      <selection activeCell="F8" sqref="F8"/>
    </sheetView>
  </sheetViews>
  <sheetFormatPr baseColWidth="10" defaultRowHeight="14.4" x14ac:dyDescent="0.3"/>
  <cols>
    <col min="1" max="1" width="7" customWidth="1"/>
    <col min="2" max="2" width="6.6640625" customWidth="1"/>
    <col min="3" max="3" width="33.88671875" customWidth="1"/>
    <col min="4" max="4" width="16.5546875" customWidth="1"/>
    <col min="5" max="5" width="13" customWidth="1"/>
    <col min="18" max="18" width="12.5546875" customWidth="1"/>
    <col min="19" max="19" width="13" customWidth="1"/>
    <col min="23" max="23" width="30.33203125" style="27" customWidth="1"/>
    <col min="24" max="24" width="15.33203125" customWidth="1"/>
    <col min="25" max="25" width="14.109375" customWidth="1"/>
    <col min="26" max="26" width="12.6640625" style="28" customWidth="1"/>
    <col min="28" max="28" width="24.21875" customWidth="1"/>
  </cols>
  <sheetData>
    <row r="1" spans="1:32" ht="69" x14ac:dyDescent="0.3">
      <c r="A1" s="1" t="s">
        <v>60</v>
      </c>
      <c r="B1" s="2" t="s">
        <v>0</v>
      </c>
      <c r="C1" s="1" t="s">
        <v>59</v>
      </c>
      <c r="D1" s="1" t="s">
        <v>58</v>
      </c>
      <c r="E1" s="1" t="s">
        <v>61</v>
      </c>
      <c r="F1" s="3" t="s">
        <v>62</v>
      </c>
      <c r="G1" s="4" t="s">
        <v>64</v>
      </c>
      <c r="H1" s="3" t="s">
        <v>65</v>
      </c>
      <c r="I1" s="3" t="s">
        <v>66</v>
      </c>
      <c r="J1" s="5" t="s">
        <v>63</v>
      </c>
      <c r="K1" s="5" t="s">
        <v>67</v>
      </c>
      <c r="L1" s="6" t="s">
        <v>68</v>
      </c>
      <c r="M1" s="7" t="s">
        <v>69</v>
      </c>
      <c r="N1" s="7" t="s">
        <v>70</v>
      </c>
      <c r="O1" s="5" t="s">
        <v>71</v>
      </c>
      <c r="P1" s="5" t="s">
        <v>72</v>
      </c>
      <c r="Q1" s="6" t="s">
        <v>73</v>
      </c>
      <c r="R1" s="5" t="s">
        <v>74</v>
      </c>
      <c r="S1" s="8" t="s">
        <v>75</v>
      </c>
      <c r="T1" s="9" t="s">
        <v>1</v>
      </c>
      <c r="U1" s="10" t="s">
        <v>2</v>
      </c>
      <c r="V1" s="29" t="s">
        <v>3</v>
      </c>
      <c r="W1" s="29" t="s">
        <v>76</v>
      </c>
      <c r="X1" s="31" t="s">
        <v>4</v>
      </c>
      <c r="Y1" s="36" t="s">
        <v>77</v>
      </c>
      <c r="Z1" s="29" t="s">
        <v>78</v>
      </c>
      <c r="AA1" s="39" t="s">
        <v>79</v>
      </c>
      <c r="AB1" s="3" t="s">
        <v>80</v>
      </c>
      <c r="AC1" s="6" t="s">
        <v>81</v>
      </c>
      <c r="AD1" s="3" t="s">
        <v>82</v>
      </c>
      <c r="AE1" s="3" t="s">
        <v>5</v>
      </c>
      <c r="AF1" s="3" t="s">
        <v>3</v>
      </c>
    </row>
    <row r="2" spans="1:32" ht="27.6" x14ac:dyDescent="0.3">
      <c r="A2" s="11" t="s">
        <v>6</v>
      </c>
      <c r="B2" s="12">
        <v>522</v>
      </c>
      <c r="C2" s="11" t="s">
        <v>87</v>
      </c>
      <c r="D2" s="11" t="s">
        <v>56</v>
      </c>
      <c r="E2" s="11" t="s">
        <v>7</v>
      </c>
      <c r="F2" s="13" t="s">
        <v>8</v>
      </c>
      <c r="G2" s="14">
        <v>500243</v>
      </c>
      <c r="H2" s="13">
        <v>210023285</v>
      </c>
      <c r="I2" s="13">
        <v>3200028808</v>
      </c>
      <c r="J2" s="15">
        <v>45254</v>
      </c>
      <c r="K2" s="15">
        <v>45265</v>
      </c>
      <c r="L2" s="16"/>
      <c r="M2" s="17">
        <v>49005</v>
      </c>
      <c r="N2" s="18">
        <v>49005</v>
      </c>
      <c r="O2" s="15">
        <v>45275</v>
      </c>
      <c r="P2" s="19">
        <v>45289</v>
      </c>
      <c r="Q2" s="20">
        <v>3</v>
      </c>
      <c r="R2" s="19">
        <v>45330</v>
      </c>
      <c r="S2" s="21">
        <v>49005</v>
      </c>
      <c r="T2" s="22">
        <v>0</v>
      </c>
      <c r="U2" s="23">
        <f t="shared" ref="U2:U16" si="0">S2*T2</f>
        <v>0</v>
      </c>
      <c r="V2" s="30">
        <f t="shared" ref="V2:V16" si="1">S2+U2</f>
        <v>49005</v>
      </c>
      <c r="W2" s="11" t="s">
        <v>9</v>
      </c>
      <c r="X2" s="32" t="s">
        <v>10</v>
      </c>
      <c r="Y2" s="37">
        <v>45331</v>
      </c>
      <c r="Z2" s="15">
        <v>45355</v>
      </c>
      <c r="AA2" s="40">
        <v>45356</v>
      </c>
      <c r="AB2" s="13" t="s">
        <v>11</v>
      </c>
      <c r="AC2" s="16">
        <v>958</v>
      </c>
      <c r="AD2" s="13"/>
      <c r="AE2" s="13"/>
      <c r="AF2" s="13"/>
    </row>
    <row r="3" spans="1:32" ht="42" customHeight="1" x14ac:dyDescent="0.3">
      <c r="A3" s="11" t="s">
        <v>12</v>
      </c>
      <c r="B3" s="12">
        <v>20</v>
      </c>
      <c r="C3" s="11" t="s">
        <v>88</v>
      </c>
      <c r="D3" s="11" t="s">
        <v>56</v>
      </c>
      <c r="E3" s="11" t="s">
        <v>13</v>
      </c>
      <c r="F3" s="13" t="s">
        <v>8</v>
      </c>
      <c r="G3" s="14"/>
      <c r="H3" s="13">
        <v>210023607</v>
      </c>
      <c r="I3" s="13"/>
      <c r="J3" s="15">
        <v>45348</v>
      </c>
      <c r="K3" s="15">
        <v>45372</v>
      </c>
      <c r="L3" s="16"/>
      <c r="M3" s="18">
        <v>108900</v>
      </c>
      <c r="N3" s="18">
        <v>90000</v>
      </c>
      <c r="O3" s="15">
        <v>45377</v>
      </c>
      <c r="P3" s="19">
        <v>45407</v>
      </c>
      <c r="Q3" s="20"/>
      <c r="R3" s="19"/>
      <c r="S3" s="24">
        <v>0</v>
      </c>
      <c r="T3" s="22">
        <v>0.21</v>
      </c>
      <c r="U3" s="23">
        <f t="shared" si="0"/>
        <v>0</v>
      </c>
      <c r="V3" s="30">
        <f t="shared" si="1"/>
        <v>0</v>
      </c>
      <c r="W3" s="11"/>
      <c r="X3" s="33"/>
      <c r="Y3" s="37"/>
      <c r="Z3" s="15"/>
      <c r="AA3" s="40"/>
      <c r="AB3" s="13"/>
      <c r="AC3" s="16"/>
      <c r="AD3" s="13"/>
      <c r="AE3" s="13"/>
      <c r="AF3" s="13"/>
    </row>
    <row r="4" spans="1:32" ht="58.8" customHeight="1" x14ac:dyDescent="0.3">
      <c r="A4" s="11" t="s">
        <v>14</v>
      </c>
      <c r="B4" s="12">
        <v>22</v>
      </c>
      <c r="C4" s="11" t="s">
        <v>101</v>
      </c>
      <c r="D4" s="11" t="s">
        <v>56</v>
      </c>
      <c r="E4" s="11" t="s">
        <v>15</v>
      </c>
      <c r="F4" s="13" t="s">
        <v>8</v>
      </c>
      <c r="G4" s="14"/>
      <c r="H4" s="13">
        <v>210023474</v>
      </c>
      <c r="I4" s="13"/>
      <c r="J4" s="15">
        <v>45317</v>
      </c>
      <c r="K4" s="15">
        <v>45324</v>
      </c>
      <c r="L4" s="16"/>
      <c r="M4" s="18">
        <v>72600</v>
      </c>
      <c r="N4" s="18">
        <v>60000</v>
      </c>
      <c r="O4" s="15">
        <v>45324</v>
      </c>
      <c r="P4" s="19">
        <v>45341</v>
      </c>
      <c r="Q4" s="20">
        <v>20</v>
      </c>
      <c r="R4" s="19"/>
      <c r="S4" s="24">
        <v>0</v>
      </c>
      <c r="T4" s="22">
        <v>0.21</v>
      </c>
      <c r="U4" s="23">
        <f t="shared" si="0"/>
        <v>0</v>
      </c>
      <c r="V4" s="30">
        <f t="shared" si="1"/>
        <v>0</v>
      </c>
      <c r="W4" s="11"/>
      <c r="X4" s="33"/>
      <c r="Y4" s="37"/>
      <c r="Z4" s="15"/>
      <c r="AA4" s="40"/>
      <c r="AB4" s="13"/>
      <c r="AC4" s="16"/>
      <c r="AD4" s="13"/>
      <c r="AE4" s="13"/>
      <c r="AF4" s="13"/>
    </row>
    <row r="5" spans="1:32" ht="27.6" x14ac:dyDescent="0.3">
      <c r="A5" s="11" t="s">
        <v>16</v>
      </c>
      <c r="B5" s="12">
        <v>24</v>
      </c>
      <c r="C5" s="11" t="s">
        <v>89</v>
      </c>
      <c r="D5" s="11" t="s">
        <v>56</v>
      </c>
      <c r="E5" s="11" t="s">
        <v>17</v>
      </c>
      <c r="F5" s="13" t="s">
        <v>8</v>
      </c>
      <c r="G5" s="13">
        <v>505344</v>
      </c>
      <c r="H5" s="13">
        <v>210023503</v>
      </c>
      <c r="I5" s="13">
        <v>3200028753</v>
      </c>
      <c r="J5" s="15">
        <v>45308</v>
      </c>
      <c r="K5" s="15">
        <v>45309</v>
      </c>
      <c r="L5" s="16"/>
      <c r="M5" s="18">
        <v>10841.6</v>
      </c>
      <c r="N5" s="18">
        <v>8960</v>
      </c>
      <c r="O5" s="15">
        <v>45316</v>
      </c>
      <c r="P5" s="19">
        <v>45324</v>
      </c>
      <c r="Q5" s="16">
        <v>1</v>
      </c>
      <c r="R5" s="15">
        <v>45328</v>
      </c>
      <c r="S5" s="24">
        <v>8800</v>
      </c>
      <c r="T5" s="22">
        <v>0.21</v>
      </c>
      <c r="U5" s="23">
        <f t="shared" si="0"/>
        <v>1848</v>
      </c>
      <c r="V5" s="30">
        <f t="shared" si="1"/>
        <v>10648</v>
      </c>
      <c r="W5" s="11" t="s">
        <v>18</v>
      </c>
      <c r="X5" s="32" t="s">
        <v>19</v>
      </c>
      <c r="Y5" s="37">
        <v>45329</v>
      </c>
      <c r="Z5" s="15">
        <v>45329</v>
      </c>
      <c r="AA5" s="40">
        <v>45337</v>
      </c>
      <c r="AB5" s="15" t="s">
        <v>20</v>
      </c>
      <c r="AC5" s="16">
        <v>499</v>
      </c>
      <c r="AD5" s="13"/>
      <c r="AE5" s="13"/>
      <c r="AF5" s="13"/>
    </row>
    <row r="6" spans="1:32" ht="40.200000000000003" customHeight="1" x14ac:dyDescent="0.3">
      <c r="A6" s="11" t="s">
        <v>12</v>
      </c>
      <c r="B6" s="12">
        <v>31</v>
      </c>
      <c r="C6" s="11" t="s">
        <v>90</v>
      </c>
      <c r="D6" s="11" t="s">
        <v>57</v>
      </c>
      <c r="E6" s="11" t="s">
        <v>21</v>
      </c>
      <c r="F6" s="13" t="s">
        <v>8</v>
      </c>
      <c r="G6" s="14">
        <v>504741</v>
      </c>
      <c r="H6" s="13">
        <v>210023499</v>
      </c>
      <c r="I6" s="13">
        <v>3200028883</v>
      </c>
      <c r="J6" s="15">
        <v>45309</v>
      </c>
      <c r="K6" s="15">
        <v>45315</v>
      </c>
      <c r="L6" s="16"/>
      <c r="M6" s="18">
        <v>48400</v>
      </c>
      <c r="N6" s="18">
        <v>40000</v>
      </c>
      <c r="O6" s="19">
        <v>45316</v>
      </c>
      <c r="P6" s="19">
        <v>45331</v>
      </c>
      <c r="Q6" s="53">
        <v>2</v>
      </c>
      <c r="R6" s="19">
        <v>45365</v>
      </c>
      <c r="S6" s="24">
        <v>40000</v>
      </c>
      <c r="T6" s="22">
        <v>0.21</v>
      </c>
      <c r="U6" s="23">
        <f t="shared" si="0"/>
        <v>8400</v>
      </c>
      <c r="V6" s="30">
        <f t="shared" si="1"/>
        <v>48400</v>
      </c>
      <c r="W6" s="11" t="s">
        <v>22</v>
      </c>
      <c r="X6" s="32" t="s">
        <v>23</v>
      </c>
      <c r="Y6" s="37">
        <v>45365</v>
      </c>
      <c r="Z6" s="15">
        <v>45377</v>
      </c>
      <c r="AA6" s="40">
        <v>45378</v>
      </c>
      <c r="AB6" s="13" t="s">
        <v>83</v>
      </c>
      <c r="AC6" s="13"/>
      <c r="AD6" s="13"/>
      <c r="AE6" s="13"/>
      <c r="AF6" s="13"/>
    </row>
    <row r="7" spans="1:32" ht="27.6" x14ac:dyDescent="0.3">
      <c r="A7" s="11" t="s">
        <v>16</v>
      </c>
      <c r="B7" s="12">
        <v>32</v>
      </c>
      <c r="C7" s="11" t="s">
        <v>91</v>
      </c>
      <c r="D7" s="11" t="s">
        <v>56</v>
      </c>
      <c r="E7" s="11" t="s">
        <v>24</v>
      </c>
      <c r="F7" s="13" t="s">
        <v>8</v>
      </c>
      <c r="G7" s="14">
        <v>504637</v>
      </c>
      <c r="H7" s="13">
        <v>210023560</v>
      </c>
      <c r="I7" s="13">
        <v>3200028899</v>
      </c>
      <c r="J7" s="15">
        <v>45335</v>
      </c>
      <c r="K7" s="15">
        <v>45342</v>
      </c>
      <c r="L7" s="16"/>
      <c r="M7" s="18">
        <v>7246.94</v>
      </c>
      <c r="N7" s="18">
        <v>5989.2</v>
      </c>
      <c r="O7" s="19">
        <v>45343</v>
      </c>
      <c r="P7" s="19">
        <v>45355</v>
      </c>
      <c r="Q7" s="53">
        <v>1</v>
      </c>
      <c r="R7" s="19">
        <v>45365</v>
      </c>
      <c r="S7" s="24">
        <v>5520</v>
      </c>
      <c r="T7" s="22">
        <v>0.21</v>
      </c>
      <c r="U7" s="23">
        <f t="shared" si="0"/>
        <v>1159.2</v>
      </c>
      <c r="V7" s="30">
        <f t="shared" si="1"/>
        <v>6679.2</v>
      </c>
      <c r="W7" s="11" t="s">
        <v>25</v>
      </c>
      <c r="X7" s="32" t="s">
        <v>26</v>
      </c>
      <c r="Y7" s="37">
        <v>45365</v>
      </c>
      <c r="Z7" s="15">
        <v>45378</v>
      </c>
      <c r="AA7" s="40">
        <v>45378</v>
      </c>
      <c r="AB7" s="13" t="s">
        <v>27</v>
      </c>
      <c r="AC7" s="13">
        <v>2070</v>
      </c>
      <c r="AD7" s="13"/>
      <c r="AE7" s="13"/>
      <c r="AF7" s="13"/>
    </row>
    <row r="8" spans="1:32" ht="31.2" customHeight="1" x14ac:dyDescent="0.3">
      <c r="A8" s="11" t="s">
        <v>16</v>
      </c>
      <c r="B8" s="12">
        <v>49</v>
      </c>
      <c r="C8" s="11" t="s">
        <v>92</v>
      </c>
      <c r="D8" s="11" t="s">
        <v>57</v>
      </c>
      <c r="E8" s="11" t="s">
        <v>28</v>
      </c>
      <c r="F8" s="13" t="s">
        <v>8</v>
      </c>
      <c r="G8" s="14">
        <v>505233</v>
      </c>
      <c r="H8" s="13">
        <v>210023513</v>
      </c>
      <c r="I8" s="13">
        <v>3200028795</v>
      </c>
      <c r="J8" s="15">
        <v>45316</v>
      </c>
      <c r="K8" s="15">
        <v>45317</v>
      </c>
      <c r="L8" s="16"/>
      <c r="M8" s="18">
        <v>121000</v>
      </c>
      <c r="N8" s="18">
        <v>100000</v>
      </c>
      <c r="O8" s="15">
        <v>45320</v>
      </c>
      <c r="P8" s="19">
        <v>45330</v>
      </c>
      <c r="Q8" s="20">
        <v>1</v>
      </c>
      <c r="R8" s="19">
        <v>45334</v>
      </c>
      <c r="S8" s="24">
        <v>98500</v>
      </c>
      <c r="T8" s="22">
        <v>0.21</v>
      </c>
      <c r="U8" s="23">
        <f t="shared" si="0"/>
        <v>20685</v>
      </c>
      <c r="V8" s="30">
        <f t="shared" si="1"/>
        <v>119185</v>
      </c>
      <c r="W8" s="11" t="s">
        <v>29</v>
      </c>
      <c r="X8" s="32" t="s">
        <v>30</v>
      </c>
      <c r="Y8" s="37">
        <v>45334</v>
      </c>
      <c r="Z8" s="15">
        <v>45349</v>
      </c>
      <c r="AA8" s="40">
        <v>45350</v>
      </c>
      <c r="AB8" s="13" t="s">
        <v>31</v>
      </c>
      <c r="AC8" s="16">
        <v>740</v>
      </c>
      <c r="AD8" s="13"/>
      <c r="AE8" s="13"/>
      <c r="AF8" s="13"/>
    </row>
    <row r="9" spans="1:32" ht="27.6" x14ac:dyDescent="0.3">
      <c r="A9" s="11" t="s">
        <v>16</v>
      </c>
      <c r="B9" s="12">
        <v>66</v>
      </c>
      <c r="C9" s="11" t="s">
        <v>93</v>
      </c>
      <c r="D9" s="11" t="s">
        <v>57</v>
      </c>
      <c r="E9" s="11" t="s">
        <v>32</v>
      </c>
      <c r="F9" s="13" t="s">
        <v>8</v>
      </c>
      <c r="G9" s="13">
        <v>503921</v>
      </c>
      <c r="H9" s="25">
        <v>210023569</v>
      </c>
      <c r="I9" s="13">
        <v>3200028904</v>
      </c>
      <c r="J9" s="15">
        <v>45345</v>
      </c>
      <c r="K9" s="15">
        <v>45349</v>
      </c>
      <c r="L9" s="16"/>
      <c r="M9" s="18">
        <v>79000</v>
      </c>
      <c r="N9" s="18">
        <v>79000</v>
      </c>
      <c r="O9" s="15">
        <v>45349</v>
      </c>
      <c r="P9" s="19">
        <v>45359</v>
      </c>
      <c r="Q9" s="20">
        <v>1</v>
      </c>
      <c r="R9" s="15">
        <v>45365</v>
      </c>
      <c r="S9" s="24">
        <v>79000</v>
      </c>
      <c r="T9" s="22">
        <v>0</v>
      </c>
      <c r="U9" s="23">
        <f t="shared" si="0"/>
        <v>0</v>
      </c>
      <c r="V9" s="30">
        <f t="shared" si="1"/>
        <v>79000</v>
      </c>
      <c r="W9" s="11" t="s">
        <v>33</v>
      </c>
      <c r="X9" s="34" t="s">
        <v>34</v>
      </c>
      <c r="Y9" s="54">
        <v>45369</v>
      </c>
      <c r="Z9" s="15">
        <v>45371</v>
      </c>
      <c r="AA9" s="55"/>
      <c r="AB9" s="15" t="s">
        <v>84</v>
      </c>
      <c r="AC9" s="16"/>
      <c r="AD9" s="13"/>
      <c r="AE9" s="13"/>
      <c r="AF9" s="13"/>
    </row>
    <row r="10" spans="1:32" ht="41.4" customHeight="1" x14ac:dyDescent="0.3">
      <c r="A10" s="11" t="s">
        <v>6</v>
      </c>
      <c r="B10" s="12">
        <v>67</v>
      </c>
      <c r="C10" s="11" t="s">
        <v>94</v>
      </c>
      <c r="D10" s="11" t="s">
        <v>57</v>
      </c>
      <c r="E10" s="11" t="s">
        <v>35</v>
      </c>
      <c r="F10" s="13" t="s">
        <v>8</v>
      </c>
      <c r="G10" s="13">
        <v>504096</v>
      </c>
      <c r="H10" s="13">
        <v>210023542</v>
      </c>
      <c r="I10" s="13">
        <v>3200028903</v>
      </c>
      <c r="J10" s="15">
        <v>45324</v>
      </c>
      <c r="K10" s="15">
        <v>45330</v>
      </c>
      <c r="L10" s="16"/>
      <c r="M10" s="18">
        <v>66550</v>
      </c>
      <c r="N10" s="18">
        <v>55000</v>
      </c>
      <c r="O10" s="15">
        <v>45331</v>
      </c>
      <c r="P10" s="19">
        <v>45348</v>
      </c>
      <c r="Q10" s="20">
        <v>1</v>
      </c>
      <c r="R10" s="19">
        <v>45365</v>
      </c>
      <c r="S10" s="24">
        <v>45440</v>
      </c>
      <c r="T10" s="22">
        <v>0</v>
      </c>
      <c r="U10" s="23">
        <f t="shared" si="0"/>
        <v>0</v>
      </c>
      <c r="V10" s="30">
        <f t="shared" si="1"/>
        <v>45440</v>
      </c>
      <c r="W10" s="11" t="s">
        <v>36</v>
      </c>
      <c r="X10" s="32" t="s">
        <v>37</v>
      </c>
      <c r="Y10" s="54">
        <v>45365</v>
      </c>
      <c r="Z10" s="15">
        <v>45391</v>
      </c>
      <c r="AA10" s="35"/>
      <c r="AB10" s="15" t="s">
        <v>85</v>
      </c>
      <c r="AC10" s="12"/>
      <c r="AD10" s="11"/>
      <c r="AE10" s="11"/>
      <c r="AF10" s="11"/>
    </row>
    <row r="11" spans="1:32" ht="27.6" x14ac:dyDescent="0.3">
      <c r="A11" s="11" t="s">
        <v>6</v>
      </c>
      <c r="B11" s="12">
        <v>68</v>
      </c>
      <c r="C11" s="27" t="s">
        <v>97</v>
      </c>
      <c r="D11" s="11" t="s">
        <v>38</v>
      </c>
      <c r="E11" s="11" t="s">
        <v>39</v>
      </c>
      <c r="F11" s="13" t="s">
        <v>8</v>
      </c>
      <c r="G11" s="14"/>
      <c r="H11" s="13">
        <v>210023592</v>
      </c>
      <c r="I11" s="13"/>
      <c r="J11" s="15">
        <v>45355</v>
      </c>
      <c r="K11" s="15">
        <v>45365</v>
      </c>
      <c r="L11" s="16"/>
      <c r="M11" s="17">
        <v>43290.5</v>
      </c>
      <c r="N11" s="18">
        <v>41229.050000000003</v>
      </c>
      <c r="O11" s="15">
        <v>45366</v>
      </c>
      <c r="P11" s="19">
        <v>45384</v>
      </c>
      <c r="Q11" s="20">
        <v>1</v>
      </c>
      <c r="R11" s="19"/>
      <c r="S11" s="24">
        <v>0</v>
      </c>
      <c r="T11" s="22">
        <v>0.21</v>
      </c>
      <c r="U11" s="23">
        <f t="shared" si="0"/>
        <v>0</v>
      </c>
      <c r="V11" s="30">
        <f t="shared" si="1"/>
        <v>0</v>
      </c>
      <c r="W11" s="11"/>
      <c r="X11" s="32"/>
      <c r="Y11" s="37"/>
      <c r="Z11" s="15"/>
      <c r="AA11" s="40"/>
      <c r="AB11" s="13"/>
      <c r="AC11" s="16"/>
      <c r="AD11" s="13"/>
      <c r="AE11" s="13"/>
      <c r="AF11" s="13"/>
    </row>
    <row r="12" spans="1:32" ht="45.6" customHeight="1" x14ac:dyDescent="0.3">
      <c r="A12" s="11" t="s">
        <v>16</v>
      </c>
      <c r="B12" s="12">
        <v>74</v>
      </c>
      <c r="C12" s="11" t="s">
        <v>95</v>
      </c>
      <c r="D12" s="11" t="s">
        <v>56</v>
      </c>
      <c r="E12" s="11" t="s">
        <v>40</v>
      </c>
      <c r="F12" s="13" t="s">
        <v>8</v>
      </c>
      <c r="G12" s="14">
        <v>505316</v>
      </c>
      <c r="H12" s="13">
        <v>220002612</v>
      </c>
      <c r="I12" s="13">
        <v>3200028813</v>
      </c>
      <c r="J12" s="15">
        <v>45328</v>
      </c>
      <c r="K12" s="15">
        <v>45330</v>
      </c>
      <c r="L12" s="16"/>
      <c r="M12" s="18">
        <v>25894</v>
      </c>
      <c r="N12" s="18">
        <v>21400</v>
      </c>
      <c r="O12" s="15">
        <v>45331</v>
      </c>
      <c r="P12" s="19">
        <v>45341</v>
      </c>
      <c r="Q12" s="20">
        <v>1</v>
      </c>
      <c r="R12" s="19">
        <v>45336</v>
      </c>
      <c r="S12" s="21">
        <v>21400</v>
      </c>
      <c r="T12" s="22">
        <v>0.21</v>
      </c>
      <c r="U12" s="23">
        <f t="shared" si="0"/>
        <v>4494</v>
      </c>
      <c r="V12" s="30">
        <f t="shared" si="1"/>
        <v>25894</v>
      </c>
      <c r="W12" s="11" t="s">
        <v>41</v>
      </c>
      <c r="X12" s="32" t="s">
        <v>42</v>
      </c>
      <c r="Y12" s="37">
        <v>45337</v>
      </c>
      <c r="Z12" s="15">
        <v>45343</v>
      </c>
      <c r="AA12" s="40">
        <v>45344</v>
      </c>
      <c r="AB12" s="13" t="s">
        <v>86</v>
      </c>
      <c r="AC12" s="16">
        <v>666</v>
      </c>
      <c r="AD12" s="13"/>
      <c r="AE12" s="13"/>
      <c r="AF12" s="13"/>
    </row>
    <row r="13" spans="1:32" ht="42" customHeight="1" x14ac:dyDescent="0.3">
      <c r="A13" s="11" t="s">
        <v>12</v>
      </c>
      <c r="B13" s="12">
        <v>87</v>
      </c>
      <c r="C13" s="11" t="s">
        <v>96</v>
      </c>
      <c r="D13" s="11" t="s">
        <v>56</v>
      </c>
      <c r="E13" s="11" t="s">
        <v>43</v>
      </c>
      <c r="F13" s="13" t="s">
        <v>8</v>
      </c>
      <c r="G13" s="14"/>
      <c r="H13" s="13">
        <v>210023685</v>
      </c>
      <c r="I13" s="13"/>
      <c r="J13" s="15">
        <v>45379</v>
      </c>
      <c r="K13" s="15"/>
      <c r="L13" s="16"/>
      <c r="M13" s="18">
        <v>49589.43</v>
      </c>
      <c r="N13" s="18">
        <v>40983</v>
      </c>
      <c r="O13" s="15"/>
      <c r="P13" s="19"/>
      <c r="Q13" s="20"/>
      <c r="R13" s="19"/>
      <c r="S13" s="24">
        <v>0</v>
      </c>
      <c r="T13" s="22">
        <v>0.21</v>
      </c>
      <c r="U13" s="23">
        <f t="shared" si="0"/>
        <v>0</v>
      </c>
      <c r="V13" s="30">
        <f t="shared" si="1"/>
        <v>0</v>
      </c>
      <c r="W13" s="11"/>
      <c r="X13" s="32"/>
      <c r="Y13" s="37"/>
      <c r="Z13" s="15"/>
      <c r="AA13" s="40"/>
      <c r="AB13" s="13"/>
      <c r="AC13" s="16"/>
      <c r="AD13" s="13"/>
      <c r="AE13" s="13"/>
      <c r="AF13" s="13"/>
    </row>
    <row r="14" spans="1:32" ht="41.4" x14ac:dyDescent="0.3">
      <c r="A14" s="11" t="s">
        <v>16</v>
      </c>
      <c r="B14" s="12">
        <v>88</v>
      </c>
      <c r="C14" s="11" t="s">
        <v>98</v>
      </c>
      <c r="D14" s="11" t="s">
        <v>56</v>
      </c>
      <c r="E14" s="11" t="s">
        <v>44</v>
      </c>
      <c r="F14" s="13" t="s">
        <v>8</v>
      </c>
      <c r="G14" s="14">
        <v>505126</v>
      </c>
      <c r="H14" s="13">
        <v>210023619</v>
      </c>
      <c r="I14" s="13">
        <v>3200028905</v>
      </c>
      <c r="J14" s="15">
        <v>45362</v>
      </c>
      <c r="K14" s="15">
        <v>45365</v>
      </c>
      <c r="L14" s="16"/>
      <c r="M14" s="18">
        <v>122098.68</v>
      </c>
      <c r="N14" s="18">
        <v>100908</v>
      </c>
      <c r="O14" s="28">
        <v>45365</v>
      </c>
      <c r="P14" s="19">
        <v>45376</v>
      </c>
      <c r="Q14" s="20">
        <v>1</v>
      </c>
      <c r="R14" s="19">
        <v>45374</v>
      </c>
      <c r="S14" s="24">
        <v>100908</v>
      </c>
      <c r="T14" s="22">
        <v>0.21</v>
      </c>
      <c r="U14" s="23">
        <f t="shared" si="0"/>
        <v>21190.68</v>
      </c>
      <c r="V14" s="30">
        <f t="shared" si="1"/>
        <v>122098.68</v>
      </c>
      <c r="W14" s="11" t="s">
        <v>45</v>
      </c>
      <c r="X14" s="32" t="s">
        <v>46</v>
      </c>
      <c r="Y14" s="37">
        <v>45376</v>
      </c>
      <c r="Z14" s="15"/>
      <c r="AA14" s="40"/>
      <c r="AB14" s="13"/>
      <c r="AC14" s="16"/>
      <c r="AD14" s="13"/>
      <c r="AE14" s="13"/>
      <c r="AF14" s="13"/>
    </row>
    <row r="15" spans="1:32" ht="27.6" x14ac:dyDescent="0.3">
      <c r="A15" s="11" t="s">
        <v>47</v>
      </c>
      <c r="B15" s="12">
        <v>104</v>
      </c>
      <c r="C15" s="11" t="s">
        <v>100</v>
      </c>
      <c r="D15" s="11" t="s">
        <v>57</v>
      </c>
      <c r="E15" s="11" t="s">
        <v>48</v>
      </c>
      <c r="F15" s="13" t="s">
        <v>8</v>
      </c>
      <c r="G15" s="26"/>
      <c r="H15" s="13">
        <v>210023588</v>
      </c>
      <c r="I15" s="13"/>
      <c r="J15" s="15">
        <v>45345</v>
      </c>
      <c r="K15" s="15">
        <v>45352</v>
      </c>
      <c r="L15" s="16"/>
      <c r="M15" s="18">
        <v>5516.8</v>
      </c>
      <c r="N15" s="18">
        <v>6068.48</v>
      </c>
      <c r="O15" s="15">
        <v>45362</v>
      </c>
      <c r="P15" s="19">
        <v>45376</v>
      </c>
      <c r="Q15" s="20">
        <v>2</v>
      </c>
      <c r="R15" s="26"/>
      <c r="S15" s="24">
        <v>0</v>
      </c>
      <c r="T15" s="22">
        <v>0.21</v>
      </c>
      <c r="U15" s="23">
        <f t="shared" si="0"/>
        <v>0</v>
      </c>
      <c r="V15" s="30">
        <f t="shared" si="1"/>
        <v>0</v>
      </c>
      <c r="W15" s="11"/>
      <c r="X15" s="35"/>
      <c r="Y15" s="38"/>
      <c r="Z15" s="15"/>
      <c r="AA15" s="35"/>
      <c r="AB15" s="26"/>
      <c r="AC15" s="16"/>
      <c r="AD15" s="13"/>
      <c r="AE15" s="13"/>
      <c r="AF15" s="13"/>
    </row>
    <row r="16" spans="1:32" ht="27.6" x14ac:dyDescent="0.3">
      <c r="A16" s="11" t="s">
        <v>47</v>
      </c>
      <c r="B16" s="12">
        <v>112</v>
      </c>
      <c r="C16" s="11" t="s">
        <v>99</v>
      </c>
      <c r="D16" s="11" t="s">
        <v>57</v>
      </c>
      <c r="E16" s="11" t="s">
        <v>49</v>
      </c>
      <c r="F16" s="13" t="s">
        <v>8</v>
      </c>
      <c r="G16" s="14">
        <v>504461</v>
      </c>
      <c r="H16" s="13">
        <v>210023612</v>
      </c>
      <c r="I16" s="13">
        <v>3200028881</v>
      </c>
      <c r="J16" s="15">
        <v>45348</v>
      </c>
      <c r="K16" s="15">
        <v>45352</v>
      </c>
      <c r="L16" s="16"/>
      <c r="M16" s="18">
        <v>23550.12</v>
      </c>
      <c r="N16" s="18">
        <v>22428.69</v>
      </c>
      <c r="O16" s="15">
        <v>45352</v>
      </c>
      <c r="P16" s="19">
        <v>45366</v>
      </c>
      <c r="Q16" s="20">
        <v>1</v>
      </c>
      <c r="R16" s="19">
        <v>45374</v>
      </c>
      <c r="S16" s="24">
        <v>22428.69</v>
      </c>
      <c r="T16" s="22">
        <v>0.05</v>
      </c>
      <c r="U16" s="23">
        <f t="shared" si="0"/>
        <v>1121.4345000000001</v>
      </c>
      <c r="V16" s="30">
        <f t="shared" si="1"/>
        <v>23550.124499999998</v>
      </c>
      <c r="W16" s="11" t="s">
        <v>50</v>
      </c>
      <c r="X16" s="33" t="s">
        <v>51</v>
      </c>
      <c r="Y16" s="37">
        <v>45376</v>
      </c>
      <c r="Z16" s="15">
        <v>45376</v>
      </c>
      <c r="AA16" s="40">
        <v>45377</v>
      </c>
      <c r="AB16" s="13" t="s">
        <v>52</v>
      </c>
      <c r="AC16" s="16"/>
      <c r="AD16" s="13"/>
      <c r="AE16" s="13"/>
      <c r="AF16" s="13"/>
    </row>
    <row r="17" spans="9:12" x14ac:dyDescent="0.3">
      <c r="I17" s="44" t="s">
        <v>53</v>
      </c>
      <c r="J17" s="45"/>
      <c r="K17" s="46"/>
      <c r="L17" s="41"/>
    </row>
    <row r="18" spans="9:12" x14ac:dyDescent="0.3">
      <c r="I18" s="47" t="s">
        <v>54</v>
      </c>
      <c r="J18" s="48"/>
      <c r="K18" s="49"/>
      <c r="L18" s="42"/>
    </row>
    <row r="19" spans="9:12" x14ac:dyDescent="0.3">
      <c r="I19" s="50" t="s">
        <v>55</v>
      </c>
      <c r="J19" s="51"/>
      <c r="K19" s="52"/>
      <c r="L19" s="43"/>
    </row>
  </sheetData>
  <autoFilter ref="A1:AF19" xr:uid="{272AE7C0-C817-4A74-9538-CB9DEBC17612}"/>
  <dataValidations count="1">
    <dataValidation type="textLength" operator="equal" allowBlank="1" showInputMessage="1" showErrorMessage="1" errorTitle="Número de caracteres erróneo" error="El CIF debe contener nueve caracteres" sqref="X3:X4" xr:uid="{A0652914-65E4-46EA-BBC1-D4D4605DAAF3}">
      <formula1>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2024-04-12T11:17:45Z</dcterms:created>
  <dcterms:modified xsi:type="dcterms:W3CDTF">2024-04-17T07:14:50Z</dcterms:modified>
</cp:coreProperties>
</file>