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CE2BD360-9F54-4750-9E6F-8944ECCCF29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Hoja1!$A$1:$AG$30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68" i="1" l="1"/>
  <c r="V68" i="1" s="1"/>
  <c r="V63" i="1"/>
  <c r="U63" i="1"/>
  <c r="U62" i="1"/>
  <c r="V62" i="1" s="1"/>
  <c r="U60" i="1"/>
  <c r="V60" i="1" s="1"/>
  <c r="U59" i="1"/>
  <c r="V59" i="1" s="1"/>
  <c r="V58" i="1"/>
  <c r="U57" i="1"/>
  <c r="V57" i="1" s="1"/>
  <c r="U56" i="1"/>
  <c r="V56" i="1" s="1"/>
  <c r="V55" i="1"/>
  <c r="U55" i="1"/>
  <c r="U54" i="1"/>
  <c r="V54" i="1" s="1"/>
  <c r="U53" i="1"/>
  <c r="V53" i="1" s="1"/>
  <c r="U52" i="1"/>
  <c r="V52" i="1" s="1"/>
  <c r="V51" i="1"/>
  <c r="U51" i="1"/>
  <c r="U50" i="1"/>
  <c r="V50" i="1" s="1"/>
  <c r="U49" i="1"/>
  <c r="V48" i="1"/>
  <c r="U48" i="1"/>
  <c r="U47" i="1"/>
  <c r="V47" i="1" s="1"/>
  <c r="U46" i="1"/>
  <c r="V46" i="1" s="1"/>
  <c r="V45" i="1"/>
  <c r="U45" i="1"/>
  <c r="V44" i="1"/>
  <c r="U44" i="1"/>
  <c r="U43" i="1"/>
  <c r="V43" i="1" s="1"/>
  <c r="U42" i="1"/>
  <c r="V42" i="1" s="1"/>
  <c r="V41" i="1"/>
  <c r="U41" i="1"/>
  <c r="V40" i="1"/>
  <c r="U40" i="1"/>
  <c r="U39" i="1"/>
  <c r="V39" i="1" s="1"/>
  <c r="U38" i="1"/>
  <c r="V38" i="1" s="1"/>
  <c r="V37" i="1"/>
  <c r="U37" i="1"/>
  <c r="V36" i="1"/>
  <c r="U36" i="1"/>
  <c r="U35" i="1"/>
  <c r="V35" i="1" s="1"/>
  <c r="U34" i="1"/>
  <c r="V34" i="1" s="1"/>
  <c r="V33" i="1"/>
  <c r="U33" i="1"/>
  <c r="V32" i="1"/>
  <c r="U32" i="1"/>
  <c r="V79" i="1"/>
  <c r="U79" i="1"/>
  <c r="U78" i="1"/>
  <c r="V78" i="1" s="1"/>
  <c r="V77" i="1"/>
  <c r="U77" i="1"/>
  <c r="U76" i="1"/>
  <c r="V76" i="1" s="1"/>
  <c r="V75" i="1"/>
  <c r="U75" i="1"/>
  <c r="V74" i="1"/>
  <c r="U74" i="1"/>
  <c r="V73" i="1"/>
  <c r="U73" i="1"/>
  <c r="U72" i="1"/>
  <c r="V72" i="1" s="1"/>
  <c r="V71" i="1"/>
  <c r="U71" i="1"/>
  <c r="V70" i="1"/>
  <c r="U70" i="1"/>
  <c r="V69" i="1"/>
  <c r="U69" i="1"/>
  <c r="V67" i="1"/>
  <c r="U67" i="1"/>
  <c r="V66" i="1"/>
  <c r="U66" i="1"/>
  <c r="V65" i="1"/>
  <c r="U65" i="1"/>
  <c r="U64" i="1"/>
  <c r="V64" i="1" s="1"/>
  <c r="U25" i="1" l="1"/>
  <c r="V25" i="1" s="1"/>
  <c r="U21" i="1"/>
  <c r="V21" i="1" s="1"/>
  <c r="U20" i="1"/>
  <c r="V20" i="1" s="1"/>
  <c r="U31" i="1"/>
  <c r="V31" i="1" s="1"/>
  <c r="U30" i="1"/>
  <c r="V30" i="1" s="1"/>
  <c r="U29" i="1"/>
  <c r="V29" i="1" s="1"/>
  <c r="U28" i="1"/>
  <c r="V28" i="1" s="1"/>
  <c r="U27" i="1" l="1"/>
  <c r="V27" i="1" s="1"/>
  <c r="U26" i="1"/>
  <c r="V26" i="1" s="1"/>
  <c r="U24" i="1"/>
  <c r="V24" i="1" s="1"/>
  <c r="U23" i="1"/>
  <c r="V23" i="1" s="1"/>
  <c r="U22" i="1"/>
  <c r="V22" i="1" s="1"/>
  <c r="U19" i="1"/>
  <c r="V19" i="1" s="1"/>
  <c r="U18" i="1"/>
  <c r="V18" i="1" s="1"/>
  <c r="U17" i="1"/>
  <c r="V17" i="1" s="1"/>
  <c r="U16" i="1"/>
  <c r="V16" i="1" s="1"/>
  <c r="U15" i="1"/>
  <c r="V15" i="1" s="1"/>
  <c r="U14" i="1"/>
  <c r="V14" i="1" s="1"/>
  <c r="U13" i="1"/>
  <c r="V13" i="1" s="1"/>
  <c r="U12" i="1"/>
  <c r="V12" i="1" s="1"/>
  <c r="U11" i="1"/>
  <c r="V11" i="1" s="1"/>
  <c r="U10" i="1"/>
  <c r="V10" i="1" s="1"/>
  <c r="U9" i="1"/>
  <c r="V9" i="1" s="1"/>
  <c r="U8" i="1"/>
  <c r="V8" i="1" s="1"/>
  <c r="U7" i="1"/>
  <c r="V7" i="1" s="1"/>
  <c r="U6" i="1"/>
  <c r="V6" i="1" s="1"/>
  <c r="U5" i="1"/>
  <c r="V5" i="1" s="1"/>
  <c r="U4" i="1"/>
  <c r="V4" i="1" s="1"/>
  <c r="V3" i="1"/>
  <c r="U2" i="1"/>
  <c r="V2" i="1" s="1"/>
</calcChain>
</file>

<file path=xl/sharedStrings.xml><?xml version="1.0" encoding="utf-8"?>
<sst xmlns="http://schemas.openxmlformats.org/spreadsheetml/2006/main" count="693" uniqueCount="369">
  <si>
    <t>Nº EXP</t>
  </si>
  <si>
    <t xml:space="preserve">IVA </t>
  </si>
  <si>
    <t>TOTAL</t>
  </si>
  <si>
    <t>CIF</t>
  </si>
  <si>
    <t>NOMBRE</t>
  </si>
  <si>
    <t xml:space="preserve">% IVA </t>
  </si>
  <si>
    <t>IVA</t>
  </si>
  <si>
    <t>TIPO PROCEDIMIENTO</t>
  </si>
  <si>
    <t>B66024274</t>
  </si>
  <si>
    <t>B98585953</t>
  </si>
  <si>
    <t>FONDAZIONE TEATRO LA FENICE DI VENEZIA</t>
  </si>
  <si>
    <t>02/03/2023 al 12/03/2023</t>
  </si>
  <si>
    <t>ESTEVE AUDITORS -                            ALFREDO ESTEVE VIOQUE</t>
  </si>
  <si>
    <t>20819829E</t>
  </si>
  <si>
    <t>JM AUDIOVISUAL</t>
  </si>
  <si>
    <t>PA</t>
  </si>
  <si>
    <t>CMY-126-2022</t>
  </si>
  <si>
    <t>SI</t>
  </si>
  <si>
    <t>24//11/2022</t>
  </si>
  <si>
    <t>PASS</t>
  </si>
  <si>
    <t>CMY-411-2022</t>
  </si>
  <si>
    <t>NO</t>
  </si>
  <si>
    <t>28/10/02022</t>
  </si>
  <si>
    <t>PAS</t>
  </si>
  <si>
    <t>CMY-412-2022</t>
  </si>
  <si>
    <t xml:space="preserve"> 22/11/2022</t>
  </si>
  <si>
    <t>CMY-471-2022</t>
  </si>
  <si>
    <t>CMY-475-2022</t>
  </si>
  <si>
    <t>LA CAJA COMPANY PINK BLUE GREEN</t>
  </si>
  <si>
    <t>B88470422</t>
  </si>
  <si>
    <t>NSP</t>
  </si>
  <si>
    <t>CMY-506-2022</t>
  </si>
  <si>
    <t>CMY-572-2022</t>
  </si>
  <si>
    <t>SERVINFORM S.A.</t>
  </si>
  <si>
    <t>A41050980</t>
  </si>
  <si>
    <t>CMY-576-2022</t>
  </si>
  <si>
    <t>CMY-602-2022</t>
  </si>
  <si>
    <t>CMY-639-2022</t>
  </si>
  <si>
    <t>CMY-640-2022</t>
  </si>
  <si>
    <t>AB TRADUKTALIA S.L.</t>
  </si>
  <si>
    <t>B84337047</t>
  </si>
  <si>
    <t>EAGLE LANGUAGE SERVICE S.L.</t>
  </si>
  <si>
    <t>B82074667</t>
  </si>
  <si>
    <t>231/02/2023</t>
  </si>
  <si>
    <t>CMY-640-2023</t>
  </si>
  <si>
    <t>CMY-005-2023</t>
  </si>
  <si>
    <t>EULEN SEGURIDAD S.A.</t>
  </si>
  <si>
    <t>A-28369395</t>
  </si>
  <si>
    <t>CMY-006-2023</t>
  </si>
  <si>
    <t>CMY-014-2023</t>
  </si>
  <si>
    <t xml:space="preserve">LA FÁBRICA GESTIÓN MÁS CULTURA S.L. </t>
  </si>
  <si>
    <t>B82627548</t>
  </si>
  <si>
    <t>09/02/2023 AL 11/02/2023</t>
  </si>
  <si>
    <t>CMY-037-2023</t>
  </si>
  <si>
    <t>VEIEM 360 S.L.</t>
  </si>
  <si>
    <t>B98849516</t>
  </si>
  <si>
    <t>09/03/2023 al 12/03/2023</t>
  </si>
  <si>
    <t xml:space="preserve">NSP </t>
  </si>
  <si>
    <t>CMY-054-2023</t>
  </si>
  <si>
    <t>09/02/203</t>
  </si>
  <si>
    <t>ROC PRODUCCIONS BCN S.L.</t>
  </si>
  <si>
    <t>20/02/2023 al 04/03/2023</t>
  </si>
  <si>
    <t>CMY-063-2023</t>
  </si>
  <si>
    <t>CMY-065-2023</t>
  </si>
  <si>
    <t>ASSOCIÀTION ORCHESTRE LES MUSICIENS DU LOUVRE</t>
  </si>
  <si>
    <t>FR55335322683</t>
  </si>
  <si>
    <t>CMY-084-2023</t>
  </si>
  <si>
    <t>ENDESA ENERGIA S.A.U.</t>
  </si>
  <si>
    <t>A81948077</t>
  </si>
  <si>
    <t>01/04/2023 al 31/03/2024</t>
  </si>
  <si>
    <t>CMY-086-2023</t>
  </si>
  <si>
    <t>CMY-101-2023</t>
  </si>
  <si>
    <t>0303/2023</t>
  </si>
  <si>
    <t>CMY-102-2023</t>
  </si>
  <si>
    <t>CMY-105-2023</t>
  </si>
  <si>
    <t>CMY-135-2023</t>
  </si>
  <si>
    <t>12/6/2023 AL 31/05/2024 + 2 PRÓRROGAS</t>
  </si>
  <si>
    <t>CMY-143-2023</t>
  </si>
  <si>
    <t>SERVEI</t>
  </si>
  <si>
    <t>SUBMINISTRAMENT</t>
  </si>
  <si>
    <t>DESERT</t>
  </si>
  <si>
    <t xml:space="preserve">01/02/2023    DESERT        </t>
  </si>
  <si>
    <t>27/01/2023   DESERT</t>
  </si>
  <si>
    <t xml:space="preserve">16/01/2023                   DESERT  </t>
  </si>
  <si>
    <t>18/01/2023           DESERT</t>
  </si>
  <si>
    <t>02/02/2023                        DESERT</t>
  </si>
  <si>
    <t>SERVEIS DE VIGILÀNCIA I SEGURETAT</t>
  </si>
  <si>
    <t>SERVEI GESTIÓ DE RESIDUS</t>
  </si>
  <si>
    <t>DISSENY GRÀFIC</t>
  </si>
  <si>
    <t>AGÈNCIA DE MITJANS. Lot 1</t>
  </si>
  <si>
    <t>AGÈNCIA DE MITJANS. Lot 2</t>
  </si>
  <si>
    <t>LLOGUER DON GIOVANNI LA *FENICE</t>
  </si>
  <si>
    <t>SERVEI DE GESTIÓ DE XARXES SOCIALS</t>
  </si>
  <si>
    <t>ENREGISTRAMENTS CONCERTS SIMFÒNICS 2023</t>
  </si>
  <si>
    <t>SERVEIS DE TRADUCCIÓ I INTERPRETACIÓ -LOT 1 T. TEXTOS</t>
  </si>
  <si>
    <t>SERVEIS DE TRADUCCIÓ I INTERPRETACIÓ -LOT 3 T. CONSECUTIVA</t>
  </si>
  <si>
    <t>SERVEIS DE TRADUCCIÓ I INTERPRETACIÓ -LOT 4 T.de ENLLAÇ</t>
  </si>
  <si>
    <t>SEGURETAT MARÇ-MAIG 23</t>
  </si>
  <si>
    <t>SEGURETAT MAIG 23-ABRIL 25</t>
  </si>
  <si>
    <t>FESTIVAL DAVANTERES</t>
  </si>
  <si>
    <t>ENREGISTRAMENT DON GIOVANNI</t>
  </si>
  <si>
    <t>SEGUIMENT ANALÍTIC D'ACCIONS MÀRQUETING</t>
  </si>
  <si>
    <t>SUBMINISTRAMENT DE GAS</t>
  </si>
  <si>
    <t>CONTRACTE ASSESSORAMENT CENTRE</t>
  </si>
  <si>
    <t>SUBMINISTRAMENT D'EQUIPS DE PROTECCIÓ INDIVIDUAL</t>
  </si>
  <si>
    <t>ÒRGAN EMISSOR: SERVEIS JURÍDICS</t>
  </si>
  <si>
    <t>ACTUALITZACIÓ: TRIMESTRAL</t>
  </si>
  <si>
    <t>SERVEI SEGUIMENT DE MITJANS. CLIPPING</t>
  </si>
  <si>
    <t>AUDITORIA CONVENI TCV-LES ARTS 2022</t>
  </si>
  <si>
    <t>SUBMINISTRAMENT CORNO DI BASSETTO</t>
  </si>
  <si>
    <t>ARENAS MUSICALES</t>
  </si>
  <si>
    <t>ALCINA</t>
  </si>
  <si>
    <t>CONSULTORIA LOPD I RGPD</t>
  </si>
  <si>
    <t>PREZERO GESTION DE RESIDUOS SA</t>
  </si>
  <si>
    <t>A59202861</t>
  </si>
  <si>
    <t>ZOSMAMEDIA S.L.</t>
  </si>
  <si>
    <t>B20714465</t>
  </si>
  <si>
    <t>SERVEIS DE TRADUCCIÓ I INTERPRETACIÓ -LOT 2 T. GRAB.ÀUDIO</t>
  </si>
  <si>
    <t>TEKNECULTURA GESTIÓ SL</t>
  </si>
  <si>
    <t>B66185224</t>
  </si>
  <si>
    <t>BAYO JIMENEZ MARIA JOSEFINA</t>
  </si>
  <si>
    <t>16005478P</t>
  </si>
  <si>
    <t>1805/2023</t>
  </si>
  <si>
    <t>SERVICIOS</t>
  </si>
  <si>
    <t>PROFESSIONAL GROUP CONVERSIA SLU</t>
  </si>
  <si>
    <t>B17962655</t>
  </si>
  <si>
    <t>SUMINISTROS</t>
  </si>
  <si>
    <t>PERMUSIC BORRIOL S.L.</t>
  </si>
  <si>
    <t>B72465537</t>
  </si>
  <si>
    <t>PIMA SUMINISTROS SL</t>
  </si>
  <si>
    <t>B96844170</t>
  </si>
  <si>
    <t>CMY-123-2023</t>
  </si>
  <si>
    <t>CLEMENTE PIANOS S.L.</t>
  </si>
  <si>
    <t>B96439765</t>
  </si>
  <si>
    <t>30/06/2023 al 29/06/2024</t>
  </si>
  <si>
    <t>CMY-132-2023</t>
  </si>
  <si>
    <t>VICENTE TORNERO PEREZ</t>
  </si>
  <si>
    <t>29168315Z</t>
  </si>
  <si>
    <t>24+12+12</t>
  </si>
  <si>
    <t>CMY-133-2023</t>
  </si>
  <si>
    <t>TEMAX EVENTOS S.L.U.</t>
  </si>
  <si>
    <t>B-19299338</t>
  </si>
  <si>
    <t>GUILLERMO COSTA AGUSTÍ</t>
  </si>
  <si>
    <t>44860588P</t>
  </si>
  <si>
    <t>CMY-168-2023</t>
  </si>
  <si>
    <t>WELSH NATIONAL OPERA LTD</t>
  </si>
  <si>
    <t>GB21898551</t>
  </si>
  <si>
    <t>CMY-206-2023</t>
  </si>
  <si>
    <t>20/04(2023</t>
  </si>
  <si>
    <t>ASSOCIATION ENSEMBLE CAPPELLA MEDITERRANEA</t>
  </si>
  <si>
    <t>FR09528236391</t>
  </si>
  <si>
    <t>09/0502023</t>
  </si>
  <si>
    <t>29/04/2023 AL 16/05/2023</t>
  </si>
  <si>
    <t>LEONARDO GARCIA ALARCON</t>
  </si>
  <si>
    <t>CMY-207-2023</t>
  </si>
  <si>
    <t>X3452225</t>
  </si>
  <si>
    <t>CMY-208-2023</t>
  </si>
  <si>
    <t>ESCUELA DEL ACTOR, S.L.</t>
  </si>
  <si>
    <t>B96578604</t>
  </si>
  <si>
    <t>12/05/2023 AL 18/05/2023</t>
  </si>
  <si>
    <t>CMY-209-2023</t>
  </si>
  <si>
    <t>MOVIRHLARIO SL,</t>
  </si>
  <si>
    <t>B67638080</t>
  </si>
  <si>
    <t>24/07/2023 AL 01/09/2023</t>
  </si>
  <si>
    <t>CMY-233-2023</t>
  </si>
  <si>
    <t>01/11/2023 AL 31/10/2025</t>
  </si>
  <si>
    <t>CMY-234-2023</t>
  </si>
  <si>
    <t>CARMEN</t>
  </si>
  <si>
    <t>CMY-235-2023</t>
  </si>
  <si>
    <t>INSTITUTO NACIONAL DE LAS ARTES ESCÉNICAS Y DE LA MÚSICA (INAEM).</t>
  </si>
  <si>
    <t>Q2818024H</t>
  </si>
  <si>
    <t>26/06/2023 AL 03/07/2023</t>
  </si>
  <si>
    <t>CMY-237-2023</t>
  </si>
  <si>
    <t>27/06/2024 al 30/06/2023</t>
  </si>
  <si>
    <t>CMY-263-2023</t>
  </si>
  <si>
    <t>JUAN DIEGO FLOREZ</t>
  </si>
  <si>
    <t>U4532241</t>
  </si>
  <si>
    <t>CMY-264-2023</t>
  </si>
  <si>
    <t>HERBERT LÄTZSCH KG</t>
  </si>
  <si>
    <t>DE114529666</t>
  </si>
  <si>
    <t>CMY-265-2023</t>
  </si>
  <si>
    <t>210022877 210022878</t>
  </si>
  <si>
    <t>CMY-285-2023</t>
  </si>
  <si>
    <t>CMY-286-2023</t>
  </si>
  <si>
    <t>4/11/203 al 12/011/2023</t>
  </si>
  <si>
    <t>CMY-290-2023</t>
  </si>
  <si>
    <t>RIAL ESHELMAN AUSTIN</t>
  </si>
  <si>
    <t>07242699E</t>
  </si>
  <si>
    <t>30/12/2023 AL 08/01/2024</t>
  </si>
  <si>
    <t>WOMAN AT POINT ZERO</t>
  </si>
  <si>
    <t>CMY-321-2023</t>
  </si>
  <si>
    <t>13/09/2023 AL 15/09/2023</t>
  </si>
  <si>
    <t>CMY-343-2023</t>
  </si>
  <si>
    <t>22/07/2023 AL 11/11/2023</t>
  </si>
  <si>
    <t>CMY-344-2023</t>
  </si>
  <si>
    <t>PLANETA ALILEX S.L.</t>
  </si>
  <si>
    <t>B62558036</t>
  </si>
  <si>
    <t>01/09/2023 AL 30/07/2024</t>
  </si>
  <si>
    <t>CMY-016-2023</t>
  </si>
  <si>
    <t>LA VERONAL S.L.</t>
  </si>
  <si>
    <t>B66533670</t>
  </si>
  <si>
    <t>11/05/2023 y 14/05/2023</t>
  </si>
  <si>
    <t>CMY-023-2023</t>
  </si>
  <si>
    <t>J. Püchner Spezial-Holzblasinstrumentebau GmbH</t>
  </si>
  <si>
    <t>DE811256585</t>
  </si>
  <si>
    <t>SUBMINISTRAMENT CONTRAFAGOT</t>
  </si>
  <si>
    <t>SERVEIS ARTÍSTICS LA VERONAL "OPENING NIGHT"</t>
  </si>
  <si>
    <t>SERVEI PIANOS</t>
  </si>
  <si>
    <t>03/06/2023 al 02/06/2024</t>
  </si>
  <si>
    <t>TÍTERES ETCÉTERA S.L.</t>
  </si>
  <si>
    <t>B18779827</t>
  </si>
  <si>
    <t>EULEN S.A.</t>
  </si>
  <si>
    <t>A28517308</t>
  </si>
  <si>
    <t>ZURICH INSURANCE PLC</t>
  </si>
  <si>
    <t>W0072130H</t>
  </si>
  <si>
    <t>24/09/2023  27/09/2023</t>
  </si>
  <si>
    <t>01/09/2023 al 31/08/2024</t>
  </si>
  <si>
    <t>COMPRA CIMBASSO</t>
  </si>
  <si>
    <t>3200028199 3200028198</t>
  </si>
  <si>
    <t>VIA CULTURAL AMBEL SL</t>
  </si>
  <si>
    <t>B-97579080</t>
  </si>
  <si>
    <t>CMY-319-2023</t>
  </si>
  <si>
    <t>BENJAMIN DAVIS</t>
  </si>
  <si>
    <t>29/08/2023 al 01/10/2023</t>
  </si>
  <si>
    <t>LOD muziektheater VZW</t>
  </si>
  <si>
    <t>BE0436199397</t>
  </si>
  <si>
    <t>CMY-328-2023</t>
  </si>
  <si>
    <t>CMY-349-2023</t>
  </si>
  <si>
    <t>CMY-354-2023</t>
  </si>
  <si>
    <t>BABIES ONLY</t>
  </si>
  <si>
    <t>CMY-372-2023</t>
  </si>
  <si>
    <t>DANSA EDUCOCREATIVA SC</t>
  </si>
  <si>
    <t>J98800105</t>
  </si>
  <si>
    <t>21/09/2023 AL 01/10/2023</t>
  </si>
  <si>
    <t xml:space="preserve">ACORDE ADJUDICACIÓ </t>
  </si>
  <si>
    <t>SUBMINISTRAMENT SERVEIS</t>
  </si>
  <si>
    <t>Núm. EXPEDIENT</t>
  </si>
  <si>
    <t xml:space="preserve">REGULACIÓ HARMONITZADA </t>
  </si>
  <si>
    <t>PROVEÏDOR</t>
  </si>
  <si>
    <t>SOL·LICITUD</t>
  </si>
  <si>
    <t>COMANDA</t>
  </si>
  <si>
    <t>DATA APROVACIÓ INICI</t>
  </si>
  <si>
    <t>DATA APROVACIÓ EXPEDIENT I DESPESA</t>
  </si>
  <si>
    <t>LOTS</t>
  </si>
  <si>
    <t xml:space="preserve">PRESSUPOST BASE LICITACIÓ </t>
  </si>
  <si>
    <t>PRESSUPOST BASE LICITACIÓ SENSE IVA</t>
  </si>
  <si>
    <t>PUBLICITAT LICITACIÓ</t>
  </si>
  <si>
    <t>DATA TERME PRESENTACIÓ OFERTES</t>
  </si>
  <si>
    <t>Núm. INVITACIONS /OFERTES PRESENTADES</t>
  </si>
  <si>
    <t>PREU ADJUDICACIÓ SENSE IVA</t>
  </si>
  <si>
    <t>ADJUDICATARI</t>
  </si>
  <si>
    <t>NOTIFICACIÓ PUBLICITAT ADJUDICACIÓ</t>
  </si>
  <si>
    <t>DATA CONTRACTE</t>
  </si>
  <si>
    <t>PUBLICITAT FORMALITZACIÓ CONTRACTE</t>
  </si>
  <si>
    <t>DURACIÓ</t>
  </si>
  <si>
    <t>Núm. REGISTRE</t>
  </si>
  <si>
    <t xml:space="preserve">LIQUIDACIÓ SENSE IVA </t>
  </si>
  <si>
    <t>RECITAL JUAN DIEGO FLOREZ</t>
  </si>
  <si>
    <t>CMY-426-2023</t>
  </si>
  <si>
    <t>SOL PICO COMPAÑÍA DE DANZA S.L.</t>
  </si>
  <si>
    <t>B63130769</t>
  </si>
  <si>
    <t>27/10/2023 al 29/10/2023</t>
  </si>
  <si>
    <t>CMY-427-2023</t>
  </si>
  <si>
    <t>TECNOSCENA SRL</t>
  </si>
  <si>
    <t>IT09647191007</t>
  </si>
  <si>
    <t xml:space="preserve">27/12/2023 AL26/02/2024 </t>
  </si>
  <si>
    <t>CMY-429-2023</t>
  </si>
  <si>
    <t>THEATRE DES CHAMPS-ELYSÉES</t>
  </si>
  <si>
    <t>FR 04592028310</t>
  </si>
  <si>
    <t>13/09/2023 al 9/04/2023</t>
  </si>
  <si>
    <t>CMY-432-2023</t>
  </si>
  <si>
    <t>CMY-433-2023</t>
  </si>
  <si>
    <t>CMY-464-2023</t>
  </si>
  <si>
    <t>INICIATIVAS MUSICALES S.L.</t>
  </si>
  <si>
    <t>B81792897</t>
  </si>
  <si>
    <t>CMY-465-2023</t>
  </si>
  <si>
    <t>GRAFIETIC S.L.</t>
  </si>
  <si>
    <t>B96234828</t>
  </si>
  <si>
    <t>13/12/23 al 13/12/26</t>
  </si>
  <si>
    <t>CMY-490-2023</t>
  </si>
  <si>
    <t>STICHTING NATIONALE OPERA &amp; BALLET</t>
  </si>
  <si>
    <t>NL007730251B01</t>
  </si>
  <si>
    <t>04/01/2023 al 7/01/2023</t>
  </si>
  <si>
    <t>CMY-519-2023</t>
  </si>
  <si>
    <t>STONEX SHOW LIGHTING SL</t>
  </si>
  <si>
    <t>B86467669</t>
  </si>
  <si>
    <t>28/12/2023 AL 31/12/2023</t>
  </si>
  <si>
    <t>CMY-520-2023</t>
  </si>
  <si>
    <t>PAUL AND TRUCK SL</t>
  </si>
  <si>
    <t>B46645503</t>
  </si>
  <si>
    <t>CMY-522-2023</t>
  </si>
  <si>
    <t>CMY-523-2023</t>
  </si>
  <si>
    <t>TÉCNICA ASEGURADORA INTERNACIONAL, F&amp;A, SL</t>
  </si>
  <si>
    <t>B70069612</t>
  </si>
  <si>
    <t>CMY-559-2023</t>
  </si>
  <si>
    <t>CMY-560-2023</t>
  </si>
  <si>
    <t>JM AUDIOVISUAL S.L.</t>
  </si>
  <si>
    <t>CMY-639-2023</t>
  </si>
  <si>
    <t>30/11/2023  04/12/2023</t>
  </si>
  <si>
    <t>TK ELEVADORES ESPAÑA SLU</t>
  </si>
  <si>
    <t>B46001897</t>
  </si>
  <si>
    <t>THE FAIRY QUEEN</t>
  </si>
  <si>
    <t>TEFESA</t>
  </si>
  <si>
    <t>A46135893</t>
  </si>
  <si>
    <t>12+12+12</t>
  </si>
  <si>
    <t>01/10/2023 AL 14/10/2023</t>
  </si>
  <si>
    <t>SALICRU S.A.</t>
  </si>
  <si>
    <t>A08435356</t>
  </si>
  <si>
    <t>SOCOMEC IBÉRICA S.A.U.</t>
  </si>
  <si>
    <t>A60107521</t>
  </si>
  <si>
    <t>DUAL IBÉRICA RIESGOS PROFESIONALES SAU</t>
  </si>
  <si>
    <t>A82111030</t>
  </si>
  <si>
    <t>23/10/2023 al 23/10/2024</t>
  </si>
  <si>
    <t xml:space="preserve">19/07/2023 ó 04/09/2023 </t>
  </si>
  <si>
    <t>ZOSMAMEDIA SL</t>
  </si>
  <si>
    <t xml:space="preserve"> 20/12/2023</t>
  </si>
  <si>
    <t>1/1/2024 al 31/12/2024</t>
  </si>
  <si>
    <t>ORSAL INFORMATICA, S.L.</t>
  </si>
  <si>
    <t>B46877551</t>
  </si>
  <si>
    <t>28/04/2023  DESERT</t>
  </si>
  <si>
    <t>23/10/2023  DESERT</t>
  </si>
  <si>
    <t>FINS 31/12/2023</t>
  </si>
  <si>
    <t>ANKARA CITY TRES, S.L.</t>
  </si>
  <si>
    <t>B85679884</t>
  </si>
  <si>
    <t>1 AÑO +1+1</t>
  </si>
  <si>
    <t>SERVICI TRANSPORT TERRESTRE. LOT 1 TRANSPORT PRODUCCIONS I ELEMENTS ESCÈNICS</t>
  </si>
  <si>
    <t>ROBA DE TREBALL I CALÇAT DE SEGURETAT. LOT 1 CALÇAT</t>
  </si>
  <si>
    <t>ROBA DE TREBALL I CALÇAT DE SEGURETAT. LOT 2 ROBA DE TREBALL</t>
  </si>
  <si>
    <t>LLOGUER CAMIÓ ESCENARI</t>
  </si>
  <si>
    <t>GRAVACIÓ CONFERÈNCIES</t>
  </si>
  <si>
    <t>LLOGUER DAMA DE PIQUES</t>
  </si>
  <si>
    <t>DETECTIVES EN L'OPERA</t>
  </si>
  <si>
    <t>SERVICI DE NETEJA</t>
  </si>
  <si>
    <t>SEGURS</t>
  </si>
  <si>
    <t>CÀRREGA I DESCÀRREGA</t>
  </si>
  <si>
    <t xml:space="preserve">MANTENIMENT DE *SAI'S. LOT 1 </t>
  </si>
  <si>
    <t>LLOGUER PA I BOUS</t>
  </si>
  <si>
    <t>SEGURS D&amp;O</t>
  </si>
  <si>
    <t>RETAULE MESTRE PEDRO</t>
  </si>
  <si>
    <t>*CONFERENCIAS RAMON GENER 23-24</t>
  </si>
  <si>
    <t>COMPRA DE MITJANS. LOT 1</t>
  </si>
  <si>
    <t>COMPRA DE MITJANS. LOT 2</t>
  </si>
  <si>
    <t>ENTAPISSAT BUTAQUES AULA MAGISTRAL</t>
  </si>
  <si>
    <t>MALEÏDES PLOMES</t>
  </si>
  <si>
    <t>ROBA DE TREBALL</t>
  </si>
  <si>
    <t>MANTENIMENT PREVENTIU IMPRESSORES TAQUILLA</t>
  </si>
  <si>
    <t>SUBMINISTRAMENT FOCUS</t>
  </si>
  <si>
    <t>SERVICI TRANSPORT PRODUCCIONS</t>
  </si>
  <si>
    <t>ASSISTÈNCIA SANITÀRIA</t>
  </si>
  <si>
    <t>SEGUR INSTRUMENTS MUSICALS</t>
  </si>
  <si>
    <t>SISTEMA DE CONTROL DE MECÀNICA</t>
  </si>
  <si>
    <t>SERVICI TRANSPORT TERRESTRE. LOT 2 TRANSPORT INSTRU. MUSICALS (MIN 6M CAIXA)</t>
  </si>
  <si>
    <t>SERVICI TRANSPORT TERRESTRE. LOT 3 TRANSPORT INSTRU. MUSICALS (FURGÓ 3500KG)</t>
  </si>
  <si>
    <t>CAPPELLA MEDITERRÀNIA</t>
  </si>
  <si>
    <t>LEONARDO GARCIA ALARCÓN</t>
  </si>
  <si>
    <t>TREBALLS SUBSTITUCIÓ FUSTA BOUS</t>
  </si>
  <si>
    <t>SERVICIS ARTÍSTICS BNE AFANADOR</t>
  </si>
  <si>
    <t xml:space="preserve">MANTENIMENT DE SAI'S LOT 2 </t>
  </si>
  <si>
    <t>SERVICIS ARTÍSTICS SYLPHIDE</t>
  </si>
  <si>
    <t>DIRECTOR ESCENA REPOSICIÓ. LA DAMA DE PIQUES. BENJAMIN DAVIS</t>
  </si>
  <si>
    <t>CONSTRUCCIÓ ESCENOGRAFIA BALLO IN MASCHERA</t>
  </si>
  <si>
    <t>LLOGUER ORFEU ED EURIDICE</t>
  </si>
  <si>
    <t>CARTELLERIA</t>
  </si>
  <si>
    <t>CONCERT ORLINSKI</t>
  </si>
  <si>
    <t>COMPRA PRODUCCIÓ GURRE-LIEDER</t>
  </si>
  <si>
    <t>GRAVACIÓ CONCERTS SIMFÒNICS 2024</t>
  </si>
  <si>
    <t>OBRES</t>
  </si>
  <si>
    <t>EMÉS EN DATA: 12 DE GENER DE 2024</t>
  </si>
  <si>
    <t>SERVICIS ARTISTICOS JAROUSSKY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</si>
</sst>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</numFmts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6">
    <xf numFmtId="0" fontId="0" fillId="0" borderId="0" xfId="0"/>
    <xf numFmtId="0" fontId="2" fillId="2" borderId="1" xfId="0" applyFont="1" applyFill="1" applyBorder="1" applyAlignment="1">
      <alignment wrapText="1"/>
    </xf>
    <xf numFmtId="14" fontId="0" fillId="0" borderId="0" xfId="0" applyNumberFormat="1"/>
    <xf numFmtId="14" fontId="1" fillId="0" borderId="0" xfId="0" applyNumberFormat="1" applyFont="1"/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1" fontId="4" fillId="0" borderId="1" xfId="0" applyNumberFormat="1" applyFont="1" applyBorder="1" applyAlignment="1">
      <alignment horizontal="left" wrapText="1"/>
    </xf>
    <xf numFmtId="1" fontId="4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 wrapText="1"/>
    </xf>
    <xf numFmtId="14" fontId="4" fillId="0" borderId="0" xfId="0" applyNumberFormat="1" applyFont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" xfId="1" applyNumberFormat="1" applyFont="1" applyFill="1" applyBorder="1" applyAlignment="1">
      <alignment horizontal="center" wrapText="1"/>
    </xf>
    <xf numFmtId="0" fontId="4" fillId="0" borderId="0" xfId="1" applyNumberFormat="1" applyFont="1" applyFill="1" applyAlignment="1">
      <alignment horizontal="center" wrapText="1"/>
    </xf>
    <xf numFmtId="164" fontId="4" fillId="0" borderId="0" xfId="1" applyNumberFormat="1" applyFont="1" applyFill="1" applyAlignment="1">
      <alignment horizontal="left" wrapText="1"/>
    </xf>
    <xf numFmtId="164" fontId="4" fillId="0" borderId="0" xfId="1" applyNumberFormat="1" applyFont="1" applyFill="1" applyAlignment="1">
      <alignment horizontal="center" wrapText="1"/>
    </xf>
    <xf numFmtId="2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 wrapText="1"/>
    </xf>
    <xf numFmtId="0" fontId="4" fillId="3" borderId="1" xfId="0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left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4" fontId="4" fillId="0" borderId="1" xfId="1" applyFont="1" applyFill="1" applyBorder="1" applyAlignment="1">
      <alignment horizontal="left"/>
    </xf>
    <xf numFmtId="1" fontId="4" fillId="0" borderId="0" xfId="0" applyNumberFormat="1" applyFont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6" xfId="0" applyFont="1" applyBorder="1"/>
    <xf numFmtId="0" fontId="4" fillId="0" borderId="0" xfId="0" applyFont="1"/>
    <xf numFmtId="0" fontId="4" fillId="0" borderId="8" xfId="0" applyFont="1" applyBorder="1"/>
    <xf numFmtId="0" fontId="4" fillId="0" borderId="11" xfId="0" applyFont="1" applyBorder="1"/>
    <xf numFmtId="0" fontId="3" fillId="0" borderId="0" xfId="0" applyFont="1" applyAlignment="1">
      <alignment horizontal="left" wrapText="1"/>
    </xf>
    <xf numFmtId="0" fontId="2" fillId="2" borderId="3" xfId="0" applyFont="1" applyFill="1" applyBorder="1" applyAlignment="1">
      <alignment wrapText="1"/>
    </xf>
    <xf numFmtId="1" fontId="2" fillId="2" borderId="3" xfId="0" applyNumberFormat="1" applyFont="1" applyFill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6" fontId="4" fillId="0" borderId="1" xfId="0" applyNumberFormat="1" applyFont="1" applyBorder="1" applyAlignment="1">
      <alignment horizontal="center" wrapText="1"/>
    </xf>
    <xf numFmtId="44" fontId="4" fillId="0" borderId="1" xfId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wrapText="1"/>
    </xf>
    <xf numFmtId="164" fontId="4" fillId="0" borderId="1" xfId="0" applyNumberFormat="1" applyFont="1" applyBorder="1" applyAlignment="1">
      <alignment horizontal="right"/>
    </xf>
    <xf numFmtId="14" fontId="4" fillId="0" borderId="2" xfId="0" applyNumberFormat="1" applyFont="1" applyBorder="1" applyAlignment="1">
      <alignment horizontal="center" wrapText="1"/>
    </xf>
    <xf numFmtId="14" fontId="4" fillId="0" borderId="3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164" fontId="4" fillId="0" borderId="4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164" fontId="4" fillId="0" borderId="7" xfId="0" applyNumberFormat="1" applyFont="1" applyBorder="1" applyAlignment="1">
      <alignment horizontal="left"/>
    </xf>
    <xf numFmtId="164" fontId="4" fillId="0" borderId="9" xfId="0" applyNumberFormat="1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14" fontId="4" fillId="0" borderId="10" xfId="0" applyNumberFormat="1" applyFont="1" applyBorder="1" applyAlignment="1">
      <alignment horizontal="left"/>
    </xf>
    <xf numFmtId="14" fontId="4" fillId="0" borderId="5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44" fontId="4" fillId="0" borderId="1" xfId="1" applyFont="1" applyBorder="1" applyAlignment="1">
      <alignment horizontal="right"/>
    </xf>
    <xf numFmtId="14" fontId="4" fillId="0" borderId="1" xfId="0" applyNumberFormat="1" applyFont="1" applyBorder="1" applyAlignment="1">
      <alignment horizontal="left" wrapText="1"/>
    </xf>
    <xf numFmtId="6" fontId="4" fillId="0" borderId="1" xfId="1" applyNumberFormat="1" applyFont="1" applyBorder="1" applyAlignment="1">
      <alignment horizontal="right"/>
    </xf>
    <xf numFmtId="0" fontId="8" fillId="0" borderId="0" xfId="7" applyAlignment="1">
      <alignment horizontal="left" wrapText="1"/>
    </xf>
    <xf numFmtId="44" fontId="4" fillId="0" borderId="1" xfId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4" fontId="4" fillId="0" borderId="1" xfId="1" applyNumberFormat="1" applyFont="1" applyFill="1" applyBorder="1" applyAlignment="1">
      <alignment horizontal="center"/>
    </xf>
    <xf numFmtId="14" fontId="4" fillId="0" borderId="0" xfId="0" applyNumberFormat="1" applyFont="1" applyAlignment="1">
      <alignment horizont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wrapText="1"/>
    </xf>
    <xf numFmtId="0" fontId="4" fillId="0" borderId="1" xfId="1" applyNumberFormat="1" applyFont="1" applyFill="1" applyBorder="1" applyAlignment="1">
      <alignment wrapText="1"/>
    </xf>
    <xf numFmtId="14" fontId="4" fillId="0" borderId="1" xfId="1" applyNumberFormat="1" applyFont="1" applyBorder="1" applyAlignment="1">
      <alignment horizontal="center"/>
    </xf>
    <xf numFmtId="0" fontId="4" fillId="0" borderId="1" xfId="1" applyNumberFormat="1" applyFont="1" applyFill="1" applyBorder="1" applyAlignment="1">
      <alignment horizontal="left" wrapText="1"/>
    </xf>
  </cellXfs>
  <cellStyles count="8">
    <cellStyle name="Hipervínculo" xfId="7" builtinId="8"/>
    <cellStyle name="Moneda" xfId="1" builtinId="4"/>
    <cellStyle name="Moneda 2" xfId="6" xr:uid="{53D0E162-3071-4C22-8801-19F510BFB94D}"/>
    <cellStyle name="Normal" xfId="0" builtinId="0"/>
    <cellStyle name="Normal 2" xfId="4" xr:uid="{67C9C9D0-C016-47F7-BCCF-F9195FE170D1}"/>
    <cellStyle name="Normal 3" xfId="2" xr:uid="{585EC355-7C36-4F64-B671-1F525303C81B}"/>
    <cellStyle name="Porcentaje 2" xfId="5" xr:uid="{535B1308-1528-4DA9-98EB-2258C3CC727D}"/>
    <cellStyle name="Porcentaje 3" xfId="3" xr:uid="{8D143F30-9ADB-4A45-9618-A2D6962CB92B}"/>
  </cellStyles>
  <dxfs count="0"/>
  <tableStyles count="1" defaultTableStyle="TableStyleMedium2" defaultPivotStyle="PivotStyleLight16">
    <tableStyle name="Invisible" pivot="0" table="0" count="0" xr9:uid="{2EBA94C9-7C64-4C68-867F-4DA1B6ED181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2"/>
  <sheetViews>
    <sheetView tabSelected="1" zoomScale="75" zoomScaleNormal="75" workbookViewId="0">
      <pane ySplit="1" topLeftCell="A5" activePane="bottomLeft" state="frozen"/>
      <selection activeCell="C1" sqref="C1"/>
      <selection pane="bottomLeft" activeCell="E75" sqref="E75"/>
    </sheetView>
  </sheetViews>
  <sheetFormatPr baseColWidth="10" defaultColWidth="9.109375" defaultRowHeight="54" customHeight="1"/>
  <cols>
    <col min="1" max="1" width="8" style="5" customWidth="1"/>
    <col min="2" max="2" width="9.88671875" style="7" customWidth="1"/>
    <col min="3" max="3" width="38.44140625" style="5" customWidth="1"/>
    <col min="4" max="4" width="20.21875" style="52" customWidth="1"/>
    <col min="5" max="5" width="18.6640625" style="5" customWidth="1"/>
    <col min="6" max="6" width="9.44140625" style="12" customWidth="1"/>
    <col min="7" max="7" width="17.88671875" style="14" customWidth="1"/>
    <col min="8" max="8" width="16.109375" style="12" customWidth="1"/>
    <col min="9" max="9" width="16.44140625" style="12" customWidth="1"/>
    <col min="10" max="10" width="15.109375" style="10" customWidth="1"/>
    <col min="11" max="11" width="15.5546875" style="10" customWidth="1"/>
    <col min="12" max="12" width="10" style="27" customWidth="1"/>
    <col min="13" max="14" width="17.44140625" style="9" customWidth="1"/>
    <col min="15" max="15" width="15.6640625" style="10" customWidth="1"/>
    <col min="16" max="16" width="16.109375" style="8" customWidth="1"/>
    <col min="17" max="17" width="9" style="30" customWidth="1"/>
    <col min="18" max="18" width="16.88671875" style="8" customWidth="1"/>
    <col min="19" max="19" width="18.6640625" style="16" customWidth="1"/>
    <col min="20" max="20" width="8.33203125" style="5" customWidth="1"/>
    <col min="21" max="21" width="17.109375" style="15" customWidth="1"/>
    <col min="22" max="22" width="17.33203125" style="15" customWidth="1"/>
    <col min="23" max="23" width="29" style="5" customWidth="1"/>
    <col min="24" max="24" width="17.109375" style="5" customWidth="1"/>
    <col min="25" max="25" width="19.6640625" style="10" customWidth="1"/>
    <col min="26" max="26" width="17.88671875" style="10" customWidth="1"/>
    <col min="27" max="27" width="20.88671875" style="10" customWidth="1"/>
    <col min="28" max="28" width="16.88671875" style="10" customWidth="1"/>
    <col min="29" max="29" width="17.44140625" style="7" customWidth="1"/>
    <col min="30" max="30" width="18.109375" style="5" customWidth="1"/>
    <col min="31" max="31" width="16.88671875" style="5" customWidth="1"/>
    <col min="32" max="32" width="17.6640625" style="5" customWidth="1"/>
    <col min="33" max="16384" width="9.109375" style="5"/>
  </cols>
  <sheetData>
    <row r="1" spans="1:33" s="25" customFormat="1" ht="112.95" customHeight="1">
      <c r="A1" s="19" t="s">
        <v>7</v>
      </c>
      <c r="B1" s="20" t="s">
        <v>0</v>
      </c>
      <c r="C1" s="19" t="s">
        <v>4</v>
      </c>
      <c r="D1" s="22" t="s">
        <v>235</v>
      </c>
      <c r="E1" s="19" t="s">
        <v>236</v>
      </c>
      <c r="F1" s="19" t="s">
        <v>237</v>
      </c>
      <c r="G1" s="21" t="s">
        <v>238</v>
      </c>
      <c r="H1" s="22" t="s">
        <v>239</v>
      </c>
      <c r="I1" s="22" t="s">
        <v>240</v>
      </c>
      <c r="J1" s="69" t="s">
        <v>241</v>
      </c>
      <c r="K1" s="69" t="s">
        <v>242</v>
      </c>
      <c r="L1" s="22" t="s">
        <v>243</v>
      </c>
      <c r="M1" s="70" t="s">
        <v>244</v>
      </c>
      <c r="N1" s="70" t="s">
        <v>245</v>
      </c>
      <c r="O1" s="69" t="s">
        <v>246</v>
      </c>
      <c r="P1" s="23" t="s">
        <v>247</v>
      </c>
      <c r="Q1" s="28" t="s">
        <v>248</v>
      </c>
      <c r="R1" s="69" t="s">
        <v>234</v>
      </c>
      <c r="S1" s="24" t="s">
        <v>249</v>
      </c>
      <c r="T1" s="71" t="s">
        <v>5</v>
      </c>
      <c r="U1" s="24" t="s">
        <v>6</v>
      </c>
      <c r="V1" s="24" t="s">
        <v>2</v>
      </c>
      <c r="W1" s="22" t="s">
        <v>250</v>
      </c>
      <c r="X1" s="22" t="s">
        <v>3</v>
      </c>
      <c r="Y1" s="69" t="s">
        <v>251</v>
      </c>
      <c r="Z1" s="69" t="s">
        <v>252</v>
      </c>
      <c r="AA1" s="69" t="s">
        <v>253</v>
      </c>
      <c r="AB1" s="69" t="s">
        <v>254</v>
      </c>
      <c r="AC1" s="28" t="s">
        <v>255</v>
      </c>
      <c r="AD1" s="22" t="s">
        <v>256</v>
      </c>
      <c r="AE1" s="22" t="s">
        <v>1</v>
      </c>
      <c r="AF1" s="22" t="s">
        <v>2</v>
      </c>
    </row>
    <row r="2" spans="1:33" ht="45" customHeight="1">
      <c r="A2" s="4" t="s">
        <v>15</v>
      </c>
      <c r="B2" s="6">
        <v>126</v>
      </c>
      <c r="C2" s="4" t="s">
        <v>86</v>
      </c>
      <c r="D2" s="51" t="s">
        <v>80</v>
      </c>
      <c r="E2" s="4" t="s">
        <v>16</v>
      </c>
      <c r="F2" s="11" t="s">
        <v>17</v>
      </c>
      <c r="G2" s="11" t="s">
        <v>80</v>
      </c>
      <c r="H2" s="11">
        <v>210022365</v>
      </c>
      <c r="I2" s="11" t="s">
        <v>80</v>
      </c>
      <c r="J2" s="38">
        <v>44858</v>
      </c>
      <c r="K2" s="38" t="s">
        <v>18</v>
      </c>
      <c r="L2" s="18"/>
      <c r="M2" s="11" t="s">
        <v>80</v>
      </c>
      <c r="N2" s="11" t="s">
        <v>80</v>
      </c>
      <c r="O2" s="38">
        <v>44907</v>
      </c>
      <c r="P2" s="11" t="s">
        <v>80</v>
      </c>
      <c r="Q2" s="18"/>
      <c r="R2" s="11" t="s">
        <v>82</v>
      </c>
      <c r="S2" s="41">
        <v>0</v>
      </c>
      <c r="T2" s="42">
        <v>0.21</v>
      </c>
      <c r="U2" s="43">
        <f t="shared" ref="U2:U65" si="0">S2*T2</f>
        <v>0</v>
      </c>
      <c r="V2" s="43">
        <f t="shared" ref="V2:V65" si="1">S2+U2</f>
        <v>0</v>
      </c>
      <c r="W2" s="11" t="s">
        <v>80</v>
      </c>
      <c r="X2" s="11" t="s">
        <v>80</v>
      </c>
      <c r="Y2" s="11" t="s">
        <v>80</v>
      </c>
      <c r="Z2" s="11" t="s">
        <v>80</v>
      </c>
      <c r="AA2" s="11" t="s">
        <v>80</v>
      </c>
      <c r="AB2" s="11" t="s">
        <v>80</v>
      </c>
      <c r="AC2" s="11" t="s">
        <v>80</v>
      </c>
      <c r="AD2" s="11"/>
      <c r="AE2" s="11"/>
      <c r="AF2" s="11"/>
      <c r="AG2" s="4"/>
    </row>
    <row r="3" spans="1:33" ht="45" customHeight="1">
      <c r="A3" s="4" t="s">
        <v>19</v>
      </c>
      <c r="B3" s="6">
        <v>411</v>
      </c>
      <c r="C3" s="4" t="s">
        <v>87</v>
      </c>
      <c r="D3" s="51" t="s">
        <v>78</v>
      </c>
      <c r="E3" s="4" t="s">
        <v>20</v>
      </c>
      <c r="F3" s="11" t="s">
        <v>21</v>
      </c>
      <c r="G3" s="13">
        <v>504643</v>
      </c>
      <c r="H3" s="11">
        <v>210022200</v>
      </c>
      <c r="I3" s="11">
        <v>3200027605</v>
      </c>
      <c r="J3" s="38">
        <v>44832</v>
      </c>
      <c r="K3" s="38">
        <v>44851</v>
      </c>
      <c r="L3" s="18"/>
      <c r="M3" s="39">
        <v>12877.65</v>
      </c>
      <c r="N3" s="39">
        <v>11637</v>
      </c>
      <c r="O3" s="38" t="s">
        <v>22</v>
      </c>
      <c r="P3" s="40">
        <v>44872</v>
      </c>
      <c r="Q3" s="29">
        <v>4</v>
      </c>
      <c r="R3" s="40">
        <v>44912</v>
      </c>
      <c r="S3" s="41">
        <v>11637.9</v>
      </c>
      <c r="T3" s="42">
        <v>10</v>
      </c>
      <c r="U3" s="43">
        <v>1239.75</v>
      </c>
      <c r="V3" s="43">
        <f t="shared" si="1"/>
        <v>12877.65</v>
      </c>
      <c r="W3" s="11" t="s">
        <v>113</v>
      </c>
      <c r="X3" s="11" t="s">
        <v>114</v>
      </c>
      <c r="Y3" s="38">
        <v>44915</v>
      </c>
      <c r="Z3" s="38">
        <v>44912</v>
      </c>
      <c r="AA3" s="38">
        <v>44921</v>
      </c>
      <c r="AB3" s="11">
        <v>12</v>
      </c>
      <c r="AC3" s="18">
        <v>32497</v>
      </c>
      <c r="AD3" s="11"/>
      <c r="AE3" s="11"/>
      <c r="AF3" s="11"/>
    </row>
    <row r="4" spans="1:33" ht="45" customHeight="1">
      <c r="A4" s="4" t="s">
        <v>23</v>
      </c>
      <c r="B4" s="6">
        <v>412</v>
      </c>
      <c r="C4" s="4" t="s">
        <v>107</v>
      </c>
      <c r="D4" s="51" t="s">
        <v>80</v>
      </c>
      <c r="E4" s="4" t="s">
        <v>24</v>
      </c>
      <c r="F4" s="11" t="s">
        <v>21</v>
      </c>
      <c r="G4" s="11" t="s">
        <v>80</v>
      </c>
      <c r="H4" s="11">
        <v>210022204</v>
      </c>
      <c r="I4" s="11" t="s">
        <v>80</v>
      </c>
      <c r="J4" s="38" t="s">
        <v>25</v>
      </c>
      <c r="K4" s="38">
        <v>44893</v>
      </c>
      <c r="L4" s="18"/>
      <c r="M4" s="11" t="s">
        <v>80</v>
      </c>
      <c r="N4" s="11" t="s">
        <v>80</v>
      </c>
      <c r="O4" s="11" t="s">
        <v>80</v>
      </c>
      <c r="P4" s="11" t="s">
        <v>80</v>
      </c>
      <c r="Q4" s="29"/>
      <c r="R4" s="38" t="s">
        <v>83</v>
      </c>
      <c r="S4" s="41">
        <v>0</v>
      </c>
      <c r="T4" s="42">
        <v>0.21</v>
      </c>
      <c r="U4" s="43">
        <f t="shared" si="0"/>
        <v>0</v>
      </c>
      <c r="V4" s="43">
        <f t="shared" si="1"/>
        <v>0</v>
      </c>
      <c r="W4" s="11" t="s">
        <v>80</v>
      </c>
      <c r="X4" s="11" t="s">
        <v>80</v>
      </c>
      <c r="Y4" s="50" t="s">
        <v>84</v>
      </c>
      <c r="Z4" s="11" t="s">
        <v>80</v>
      </c>
      <c r="AA4" s="11" t="s">
        <v>80</v>
      </c>
      <c r="AB4" s="11" t="s">
        <v>80</v>
      </c>
      <c r="AC4" s="11" t="s">
        <v>80</v>
      </c>
      <c r="AD4" s="11"/>
      <c r="AE4" s="11"/>
      <c r="AF4" s="11"/>
    </row>
    <row r="5" spans="1:33" ht="45" customHeight="1">
      <c r="A5" s="4" t="s">
        <v>15</v>
      </c>
      <c r="B5" s="6">
        <v>471</v>
      </c>
      <c r="C5" s="4" t="s">
        <v>88</v>
      </c>
      <c r="D5" s="51" t="s">
        <v>80</v>
      </c>
      <c r="E5" s="4" t="s">
        <v>26</v>
      </c>
      <c r="F5" s="11" t="s">
        <v>17</v>
      </c>
      <c r="G5" s="11" t="s">
        <v>80</v>
      </c>
      <c r="H5" s="11">
        <v>210022386</v>
      </c>
      <c r="I5" s="11" t="s">
        <v>80</v>
      </c>
      <c r="J5" s="38">
        <v>44873</v>
      </c>
      <c r="K5" s="38">
        <v>44876</v>
      </c>
      <c r="L5" s="18"/>
      <c r="M5" s="39">
        <v>54450</v>
      </c>
      <c r="N5" s="39">
        <v>45000</v>
      </c>
      <c r="O5" s="38">
        <v>44879</v>
      </c>
      <c r="P5" s="40">
        <v>44894</v>
      </c>
      <c r="Q5" s="29"/>
      <c r="R5" s="38" t="s">
        <v>81</v>
      </c>
      <c r="S5" s="26">
        <v>0</v>
      </c>
      <c r="T5" s="17">
        <v>0.21</v>
      </c>
      <c r="U5" s="43">
        <f t="shared" si="0"/>
        <v>0</v>
      </c>
      <c r="V5" s="43">
        <f t="shared" si="1"/>
        <v>0</v>
      </c>
      <c r="W5" s="11" t="s">
        <v>80</v>
      </c>
      <c r="X5" s="11" t="s">
        <v>80</v>
      </c>
      <c r="Y5" s="38" t="s">
        <v>85</v>
      </c>
      <c r="Z5" s="11" t="s">
        <v>80</v>
      </c>
      <c r="AA5" s="11" t="s">
        <v>80</v>
      </c>
      <c r="AB5" s="11" t="s">
        <v>80</v>
      </c>
      <c r="AC5" s="11" t="s">
        <v>80</v>
      </c>
      <c r="AD5" s="4"/>
      <c r="AE5" s="4"/>
      <c r="AF5" s="4"/>
    </row>
    <row r="6" spans="1:33" ht="45" customHeight="1">
      <c r="A6" s="4" t="s">
        <v>15</v>
      </c>
      <c r="B6" s="6">
        <v>475</v>
      </c>
      <c r="C6" s="4" t="s">
        <v>89</v>
      </c>
      <c r="D6" s="51" t="s">
        <v>78</v>
      </c>
      <c r="E6" s="4" t="s">
        <v>27</v>
      </c>
      <c r="F6" s="11" t="s">
        <v>17</v>
      </c>
      <c r="G6" s="13">
        <v>505183</v>
      </c>
      <c r="H6" s="11">
        <v>210022315</v>
      </c>
      <c r="I6" s="11">
        <v>3200027727</v>
      </c>
      <c r="J6" s="38">
        <v>44854</v>
      </c>
      <c r="K6" s="38">
        <v>44855</v>
      </c>
      <c r="L6" s="18">
        <v>2</v>
      </c>
      <c r="M6" s="39">
        <v>242000</v>
      </c>
      <c r="N6" s="39">
        <v>200000</v>
      </c>
      <c r="O6" s="38">
        <v>44859</v>
      </c>
      <c r="P6" s="40">
        <v>44889</v>
      </c>
      <c r="Q6" s="29">
        <v>2</v>
      </c>
      <c r="R6" s="40">
        <v>44939</v>
      </c>
      <c r="S6" s="45">
        <v>200000</v>
      </c>
      <c r="T6" s="42">
        <v>0.21</v>
      </c>
      <c r="U6" s="43">
        <f t="shared" si="0"/>
        <v>42000</v>
      </c>
      <c r="V6" s="43">
        <f t="shared" si="1"/>
        <v>242000</v>
      </c>
      <c r="W6" s="11" t="s">
        <v>115</v>
      </c>
      <c r="X6" s="11" t="s">
        <v>116</v>
      </c>
      <c r="Y6" s="38">
        <v>44942</v>
      </c>
      <c r="Z6" s="38">
        <v>44965</v>
      </c>
      <c r="AA6" s="38">
        <v>44965</v>
      </c>
      <c r="AB6" s="11">
        <v>12</v>
      </c>
      <c r="AC6" s="18">
        <v>1357</v>
      </c>
      <c r="AD6" s="11"/>
      <c r="AE6" s="11"/>
      <c r="AF6" s="11"/>
    </row>
    <row r="7" spans="1:33" ht="45" customHeight="1">
      <c r="A7" s="4" t="s">
        <v>15</v>
      </c>
      <c r="B7" s="6">
        <v>475</v>
      </c>
      <c r="C7" s="4" t="s">
        <v>90</v>
      </c>
      <c r="D7" s="51" t="s">
        <v>78</v>
      </c>
      <c r="E7" s="4" t="s">
        <v>27</v>
      </c>
      <c r="F7" s="11" t="s">
        <v>17</v>
      </c>
      <c r="G7" s="13">
        <v>505045</v>
      </c>
      <c r="H7" s="11">
        <v>210022316</v>
      </c>
      <c r="I7" s="11">
        <v>3200027726</v>
      </c>
      <c r="J7" s="38">
        <v>505045</v>
      </c>
      <c r="K7" s="38">
        <v>44855</v>
      </c>
      <c r="L7" s="18">
        <v>2</v>
      </c>
      <c r="M7" s="39">
        <v>242000</v>
      </c>
      <c r="N7" s="39">
        <v>200000</v>
      </c>
      <c r="O7" s="38">
        <v>44859</v>
      </c>
      <c r="P7" s="40">
        <v>44889</v>
      </c>
      <c r="Q7" s="29">
        <v>2</v>
      </c>
      <c r="R7" s="40">
        <v>44939</v>
      </c>
      <c r="S7" s="45">
        <v>200000</v>
      </c>
      <c r="T7" s="42">
        <v>0.21</v>
      </c>
      <c r="U7" s="43">
        <f t="shared" si="0"/>
        <v>42000</v>
      </c>
      <c r="V7" s="43">
        <f t="shared" si="1"/>
        <v>242000</v>
      </c>
      <c r="W7" s="11" t="s">
        <v>28</v>
      </c>
      <c r="X7" s="11" t="s">
        <v>29</v>
      </c>
      <c r="Y7" s="38">
        <v>44942</v>
      </c>
      <c r="Z7" s="38">
        <v>44965</v>
      </c>
      <c r="AA7" s="38">
        <v>44972</v>
      </c>
      <c r="AB7" s="11">
        <v>12</v>
      </c>
      <c r="AC7" s="18">
        <v>1358</v>
      </c>
      <c r="AD7" s="11"/>
      <c r="AE7" s="11"/>
      <c r="AF7" s="11"/>
    </row>
    <row r="8" spans="1:33" ht="45" customHeight="1">
      <c r="A8" s="4" t="s">
        <v>30</v>
      </c>
      <c r="B8" s="6">
        <v>506</v>
      </c>
      <c r="C8" s="4" t="s">
        <v>91</v>
      </c>
      <c r="D8" s="4" t="s">
        <v>79</v>
      </c>
      <c r="E8" s="4" t="s">
        <v>31</v>
      </c>
      <c r="F8" s="11" t="s">
        <v>21</v>
      </c>
      <c r="G8" s="13">
        <v>501408</v>
      </c>
      <c r="H8" s="11">
        <v>210022271</v>
      </c>
      <c r="I8" s="11">
        <v>3200027550</v>
      </c>
      <c r="J8" s="38">
        <v>44897</v>
      </c>
      <c r="K8" s="38">
        <v>44897</v>
      </c>
      <c r="L8" s="18"/>
      <c r="M8" s="39">
        <v>56100</v>
      </c>
      <c r="N8" s="39">
        <v>56100</v>
      </c>
      <c r="O8" s="38">
        <v>44897</v>
      </c>
      <c r="P8" s="40">
        <v>44907</v>
      </c>
      <c r="Q8" s="29">
        <v>1</v>
      </c>
      <c r="R8" s="40">
        <v>44907</v>
      </c>
      <c r="S8" s="45">
        <v>51000</v>
      </c>
      <c r="T8" s="42">
        <v>0</v>
      </c>
      <c r="U8" s="43">
        <f t="shared" si="0"/>
        <v>0</v>
      </c>
      <c r="V8" s="43">
        <f t="shared" si="1"/>
        <v>51000</v>
      </c>
      <c r="W8" s="11" t="s">
        <v>10</v>
      </c>
      <c r="X8" s="11">
        <v>187480272</v>
      </c>
      <c r="Y8" s="38">
        <v>44910</v>
      </c>
      <c r="Z8" s="38">
        <v>44915</v>
      </c>
      <c r="AA8" s="38">
        <v>44917</v>
      </c>
      <c r="AB8" s="11" t="s">
        <v>11</v>
      </c>
      <c r="AC8" s="18">
        <v>32561</v>
      </c>
      <c r="AD8" s="11"/>
      <c r="AE8" s="11"/>
      <c r="AF8" s="11"/>
    </row>
    <row r="9" spans="1:33" ht="45" customHeight="1">
      <c r="A9" s="4" t="s">
        <v>15</v>
      </c>
      <c r="B9" s="6">
        <v>572</v>
      </c>
      <c r="C9" s="4" t="s">
        <v>92</v>
      </c>
      <c r="D9" s="51" t="s">
        <v>78</v>
      </c>
      <c r="E9" s="4" t="s">
        <v>32</v>
      </c>
      <c r="F9" s="11" t="s">
        <v>21</v>
      </c>
      <c r="G9" s="13">
        <v>504820</v>
      </c>
      <c r="H9" s="11">
        <v>210022437</v>
      </c>
      <c r="I9" s="11">
        <v>3200027696</v>
      </c>
      <c r="J9" s="38">
        <v>44895</v>
      </c>
      <c r="K9" s="38">
        <v>44896</v>
      </c>
      <c r="L9" s="18"/>
      <c r="M9" s="39">
        <v>30280.25</v>
      </c>
      <c r="N9" s="39">
        <v>25025</v>
      </c>
      <c r="O9" s="38">
        <v>44896</v>
      </c>
      <c r="P9" s="40">
        <v>44911</v>
      </c>
      <c r="Q9" s="29">
        <v>11</v>
      </c>
      <c r="R9" s="40">
        <v>44943</v>
      </c>
      <c r="S9" s="45">
        <v>18890.16</v>
      </c>
      <c r="T9" s="42">
        <v>0.21</v>
      </c>
      <c r="U9" s="43">
        <f t="shared" si="0"/>
        <v>3966.9335999999998</v>
      </c>
      <c r="V9" s="43">
        <f t="shared" si="1"/>
        <v>22857.0936</v>
      </c>
      <c r="W9" s="11" t="s">
        <v>33</v>
      </c>
      <c r="X9" s="11" t="s">
        <v>34</v>
      </c>
      <c r="Y9" s="38">
        <v>44944</v>
      </c>
      <c r="Z9" s="38">
        <v>44958</v>
      </c>
      <c r="AA9" s="38">
        <v>44959</v>
      </c>
      <c r="AB9" s="11">
        <v>12</v>
      </c>
      <c r="AC9" s="18">
        <v>1359</v>
      </c>
      <c r="AD9" s="11"/>
      <c r="AE9" s="11"/>
      <c r="AF9" s="11"/>
    </row>
    <row r="10" spans="1:33" ht="45" customHeight="1">
      <c r="A10" s="4" t="s">
        <v>15</v>
      </c>
      <c r="B10" s="6">
        <v>576</v>
      </c>
      <c r="C10" s="4" t="s">
        <v>109</v>
      </c>
      <c r="D10" s="4" t="s">
        <v>79</v>
      </c>
      <c r="E10" s="4" t="s">
        <v>35</v>
      </c>
      <c r="F10" s="11" t="s">
        <v>17</v>
      </c>
      <c r="G10" s="11" t="s">
        <v>80</v>
      </c>
      <c r="H10" s="11">
        <v>210022518</v>
      </c>
      <c r="I10" s="11" t="s">
        <v>80</v>
      </c>
      <c r="J10" s="38">
        <v>44917</v>
      </c>
      <c r="K10" s="38">
        <v>44923</v>
      </c>
      <c r="L10" s="18"/>
      <c r="M10" s="39">
        <v>22990</v>
      </c>
      <c r="N10" s="39">
        <v>19000</v>
      </c>
      <c r="O10" s="38">
        <v>44930</v>
      </c>
      <c r="P10" s="40">
        <v>44945</v>
      </c>
      <c r="Q10" s="29">
        <v>2</v>
      </c>
      <c r="R10" s="11" t="s">
        <v>80</v>
      </c>
      <c r="S10" s="41">
        <v>0</v>
      </c>
      <c r="T10" s="42">
        <v>0.21</v>
      </c>
      <c r="U10" s="43">
        <f>S10*T10</f>
        <v>0</v>
      </c>
      <c r="V10" s="43">
        <f>S10+U10</f>
        <v>0</v>
      </c>
      <c r="W10" s="11" t="s">
        <v>80</v>
      </c>
      <c r="X10" s="11" t="s">
        <v>80</v>
      </c>
      <c r="Y10" s="11" t="s">
        <v>80</v>
      </c>
      <c r="Z10" s="11" t="s">
        <v>80</v>
      </c>
      <c r="AA10" s="11" t="s">
        <v>80</v>
      </c>
      <c r="AB10" s="11" t="s">
        <v>80</v>
      </c>
      <c r="AC10" s="11" t="s">
        <v>80</v>
      </c>
      <c r="AD10" s="11"/>
      <c r="AE10" s="11"/>
      <c r="AF10" s="11"/>
    </row>
    <row r="11" spans="1:33" ht="45" customHeight="1">
      <c r="A11" s="4" t="s">
        <v>19</v>
      </c>
      <c r="B11" s="6">
        <v>602</v>
      </c>
      <c r="C11" s="4" t="s">
        <v>108</v>
      </c>
      <c r="D11" s="51" t="s">
        <v>78</v>
      </c>
      <c r="E11" s="4" t="s">
        <v>36</v>
      </c>
      <c r="F11" s="11" t="s">
        <v>21</v>
      </c>
      <c r="G11" s="13">
        <v>505169</v>
      </c>
      <c r="H11" s="11">
        <v>210022399</v>
      </c>
      <c r="I11" s="11">
        <v>3200027606</v>
      </c>
      <c r="J11" s="38">
        <v>44895</v>
      </c>
      <c r="K11" s="38">
        <v>44895</v>
      </c>
      <c r="L11" s="18"/>
      <c r="M11" s="39">
        <v>2783</v>
      </c>
      <c r="N11" s="39">
        <v>2300</v>
      </c>
      <c r="O11" s="38">
        <v>44896</v>
      </c>
      <c r="P11" s="40">
        <v>44914</v>
      </c>
      <c r="Q11" s="29">
        <v>10</v>
      </c>
      <c r="R11" s="40">
        <v>44923</v>
      </c>
      <c r="S11" s="45">
        <v>984</v>
      </c>
      <c r="T11" s="42">
        <v>0.21</v>
      </c>
      <c r="U11" s="43">
        <f t="shared" ref="U11:U12" si="2">S11*T11</f>
        <v>206.64</v>
      </c>
      <c r="V11" s="43">
        <f t="shared" ref="V11:V12" si="3">S11+U11</f>
        <v>1190.6399999999999</v>
      </c>
      <c r="W11" s="11" t="s">
        <v>12</v>
      </c>
      <c r="X11" s="44" t="s">
        <v>13</v>
      </c>
      <c r="Y11" s="38">
        <v>44923</v>
      </c>
      <c r="Z11" s="38">
        <v>44923</v>
      </c>
      <c r="AA11" s="38">
        <v>44928</v>
      </c>
      <c r="AB11" s="11">
        <v>1</v>
      </c>
      <c r="AC11" s="18">
        <v>32625</v>
      </c>
      <c r="AD11" s="11"/>
      <c r="AE11" s="11"/>
      <c r="AF11" s="11"/>
    </row>
    <row r="12" spans="1:33" ht="45" customHeight="1">
      <c r="A12" s="4" t="s">
        <v>15</v>
      </c>
      <c r="B12" s="6">
        <v>639</v>
      </c>
      <c r="C12" s="4" t="s">
        <v>93</v>
      </c>
      <c r="D12" s="51" t="s">
        <v>78</v>
      </c>
      <c r="E12" s="4" t="s">
        <v>37</v>
      </c>
      <c r="F12" s="11" t="s">
        <v>21</v>
      </c>
      <c r="G12" s="13">
        <v>504833</v>
      </c>
      <c r="H12" s="11">
        <v>210022448</v>
      </c>
      <c r="I12" s="11">
        <v>3200027666</v>
      </c>
      <c r="J12" s="38">
        <v>44895</v>
      </c>
      <c r="K12" s="38">
        <v>44896</v>
      </c>
      <c r="L12" s="18"/>
      <c r="M12" s="39">
        <v>51909</v>
      </c>
      <c r="N12" s="39">
        <v>42900</v>
      </c>
      <c r="O12" s="38">
        <v>44896</v>
      </c>
      <c r="P12" s="40">
        <v>44911</v>
      </c>
      <c r="Q12" s="29">
        <v>1</v>
      </c>
      <c r="R12" s="40">
        <v>44933</v>
      </c>
      <c r="S12" s="45">
        <v>42900</v>
      </c>
      <c r="T12" s="42">
        <v>0.21</v>
      </c>
      <c r="U12" s="43">
        <f t="shared" si="2"/>
        <v>9009</v>
      </c>
      <c r="V12" s="43">
        <f t="shared" si="3"/>
        <v>51909</v>
      </c>
      <c r="W12" s="11" t="s">
        <v>14</v>
      </c>
      <c r="X12" s="44" t="s">
        <v>9</v>
      </c>
      <c r="Y12" s="38">
        <v>44935</v>
      </c>
      <c r="Z12" s="38">
        <v>44936</v>
      </c>
      <c r="AA12" s="38">
        <v>44938</v>
      </c>
      <c r="AB12" s="11">
        <v>12</v>
      </c>
      <c r="AC12" s="18">
        <v>125</v>
      </c>
      <c r="AD12" s="11"/>
      <c r="AE12" s="11"/>
      <c r="AF12" s="11"/>
    </row>
    <row r="13" spans="1:33" ht="45" customHeight="1">
      <c r="A13" s="4" t="s">
        <v>19</v>
      </c>
      <c r="B13" s="6">
        <v>640</v>
      </c>
      <c r="C13" s="4" t="s">
        <v>94</v>
      </c>
      <c r="D13" s="51" t="s">
        <v>78</v>
      </c>
      <c r="E13" s="4" t="s">
        <v>38</v>
      </c>
      <c r="F13" s="11" t="s">
        <v>21</v>
      </c>
      <c r="G13" s="13">
        <v>505194</v>
      </c>
      <c r="H13" s="11">
        <v>210022543</v>
      </c>
      <c r="I13" s="11">
        <v>3200027759</v>
      </c>
      <c r="J13" s="38">
        <v>44935</v>
      </c>
      <c r="K13" s="38">
        <v>44935</v>
      </c>
      <c r="L13" s="18">
        <v>4</v>
      </c>
      <c r="M13" s="39">
        <v>5880.6</v>
      </c>
      <c r="N13" s="39">
        <v>4860</v>
      </c>
      <c r="O13" s="38">
        <v>44896</v>
      </c>
      <c r="P13" s="40">
        <v>44919</v>
      </c>
      <c r="Q13" s="29">
        <v>7</v>
      </c>
      <c r="R13" s="40">
        <v>44966</v>
      </c>
      <c r="S13" s="45">
        <v>4860</v>
      </c>
      <c r="T13" s="42">
        <v>0.21</v>
      </c>
      <c r="U13" s="43">
        <f>S13*T13</f>
        <v>1020.5999999999999</v>
      </c>
      <c r="V13" s="43">
        <f>S13+U13</f>
        <v>5880.6</v>
      </c>
      <c r="W13" s="11" t="s">
        <v>39</v>
      </c>
      <c r="X13" s="11" t="s">
        <v>40</v>
      </c>
      <c r="Y13" s="38">
        <v>44967</v>
      </c>
      <c r="Z13" s="38">
        <v>44978</v>
      </c>
      <c r="AA13" s="38">
        <v>44980</v>
      </c>
      <c r="AB13" s="11">
        <v>12</v>
      </c>
      <c r="AC13" s="18">
        <v>1388</v>
      </c>
      <c r="AD13" s="11"/>
      <c r="AE13" s="11"/>
      <c r="AF13" s="11"/>
    </row>
    <row r="14" spans="1:33" ht="45" customHeight="1">
      <c r="A14" s="4" t="s">
        <v>19</v>
      </c>
      <c r="B14" s="6">
        <v>640</v>
      </c>
      <c r="C14" s="4" t="s">
        <v>117</v>
      </c>
      <c r="D14" s="51" t="s">
        <v>78</v>
      </c>
      <c r="E14" s="4" t="s">
        <v>38</v>
      </c>
      <c r="F14" s="11" t="s">
        <v>21</v>
      </c>
      <c r="G14" s="13">
        <v>504783</v>
      </c>
      <c r="H14" s="11">
        <v>210022544</v>
      </c>
      <c r="I14" s="11">
        <v>3200027758</v>
      </c>
      <c r="J14" s="38">
        <v>44935</v>
      </c>
      <c r="K14" s="38">
        <v>44935</v>
      </c>
      <c r="L14" s="18">
        <v>4</v>
      </c>
      <c r="M14" s="39">
        <v>780.45</v>
      </c>
      <c r="N14" s="39">
        <v>645</v>
      </c>
      <c r="O14" s="38">
        <v>44896</v>
      </c>
      <c r="P14" s="40">
        <v>44919</v>
      </c>
      <c r="Q14" s="29">
        <v>7</v>
      </c>
      <c r="R14" s="46">
        <v>44977</v>
      </c>
      <c r="S14" s="45">
        <v>645</v>
      </c>
      <c r="T14" s="42">
        <v>0.21</v>
      </c>
      <c r="U14" s="43">
        <f>S14*T14</f>
        <v>135.44999999999999</v>
      </c>
      <c r="V14" s="43">
        <f>S14+U14</f>
        <v>780.45</v>
      </c>
      <c r="W14" s="12" t="s">
        <v>41</v>
      </c>
      <c r="X14" s="11" t="s">
        <v>42</v>
      </c>
      <c r="Y14" s="38" t="s">
        <v>43</v>
      </c>
      <c r="Z14" s="38">
        <v>44978</v>
      </c>
      <c r="AA14" s="38">
        <v>44980</v>
      </c>
      <c r="AB14" s="11">
        <v>12</v>
      </c>
      <c r="AC14" s="18">
        <v>1391</v>
      </c>
      <c r="AD14" s="11"/>
      <c r="AE14" s="11"/>
      <c r="AF14" s="11"/>
    </row>
    <row r="15" spans="1:33" ht="45" customHeight="1">
      <c r="A15" s="4" t="s">
        <v>19</v>
      </c>
      <c r="B15" s="6">
        <v>640</v>
      </c>
      <c r="C15" s="4" t="s">
        <v>95</v>
      </c>
      <c r="D15" s="51" t="s">
        <v>78</v>
      </c>
      <c r="E15" s="4" t="s">
        <v>44</v>
      </c>
      <c r="F15" s="11" t="s">
        <v>21</v>
      </c>
      <c r="G15" s="13">
        <v>505194</v>
      </c>
      <c r="H15" s="11">
        <v>210022545</v>
      </c>
      <c r="I15" s="11">
        <v>3200027757</v>
      </c>
      <c r="J15" s="38">
        <v>44935</v>
      </c>
      <c r="K15" s="38">
        <v>44935</v>
      </c>
      <c r="L15" s="18">
        <v>4</v>
      </c>
      <c r="M15" s="39">
        <v>10599.6</v>
      </c>
      <c r="N15" s="39">
        <v>8760</v>
      </c>
      <c r="O15" s="38">
        <v>44896</v>
      </c>
      <c r="P15" s="40">
        <v>44919</v>
      </c>
      <c r="Q15" s="29">
        <v>7</v>
      </c>
      <c r="R15" s="40">
        <v>44966</v>
      </c>
      <c r="S15" s="45">
        <v>8760</v>
      </c>
      <c r="T15" s="42">
        <v>0.21</v>
      </c>
      <c r="U15" s="43">
        <f>S15*T15</f>
        <v>1839.6</v>
      </c>
      <c r="V15" s="43">
        <f>S15+U15</f>
        <v>10599.6</v>
      </c>
      <c r="W15" s="11" t="s">
        <v>39</v>
      </c>
      <c r="X15" s="11" t="s">
        <v>40</v>
      </c>
      <c r="Y15" s="38">
        <v>44967</v>
      </c>
      <c r="Z15" s="38">
        <v>44978</v>
      </c>
      <c r="AA15" s="38">
        <v>44980</v>
      </c>
      <c r="AB15" s="11">
        <v>12</v>
      </c>
      <c r="AC15" s="18">
        <v>1388</v>
      </c>
      <c r="AD15" s="11"/>
      <c r="AE15" s="11"/>
      <c r="AF15" s="11"/>
    </row>
    <row r="16" spans="1:33" ht="45" customHeight="1">
      <c r="A16" s="4" t="s">
        <v>19</v>
      </c>
      <c r="B16" s="6">
        <v>640</v>
      </c>
      <c r="C16" s="4" t="s">
        <v>96</v>
      </c>
      <c r="D16" s="51" t="s">
        <v>78</v>
      </c>
      <c r="E16" s="4" t="s">
        <v>38</v>
      </c>
      <c r="F16" s="11" t="s">
        <v>21</v>
      </c>
      <c r="G16" s="13">
        <v>505194</v>
      </c>
      <c r="H16" s="11">
        <v>210022546</v>
      </c>
      <c r="I16" s="11">
        <v>3200027756</v>
      </c>
      <c r="J16" s="38">
        <v>44935</v>
      </c>
      <c r="K16" s="38">
        <v>44935</v>
      </c>
      <c r="L16" s="18">
        <v>4</v>
      </c>
      <c r="M16" s="39">
        <v>7139</v>
      </c>
      <c r="N16" s="39">
        <v>5900</v>
      </c>
      <c r="O16" s="38">
        <v>44896</v>
      </c>
      <c r="P16" s="40">
        <v>44919</v>
      </c>
      <c r="Q16" s="29">
        <v>7</v>
      </c>
      <c r="R16" s="40">
        <v>44966</v>
      </c>
      <c r="S16" s="45">
        <v>5900</v>
      </c>
      <c r="T16" s="42">
        <v>0.21</v>
      </c>
      <c r="U16" s="43">
        <f>S16*T16</f>
        <v>1239</v>
      </c>
      <c r="V16" s="43">
        <f>S16+U16</f>
        <v>7139</v>
      </c>
      <c r="W16" s="11" t="s">
        <v>39</v>
      </c>
      <c r="X16" s="11" t="s">
        <v>40</v>
      </c>
      <c r="Y16" s="38">
        <v>44967</v>
      </c>
      <c r="Z16" s="38">
        <v>44978</v>
      </c>
      <c r="AA16" s="38">
        <v>44980</v>
      </c>
      <c r="AB16" s="11">
        <v>12</v>
      </c>
      <c r="AC16" s="18">
        <v>1388</v>
      </c>
      <c r="AD16" s="11"/>
      <c r="AE16" s="11"/>
      <c r="AF16" s="11"/>
    </row>
    <row r="17" spans="1:33" ht="45" customHeight="1">
      <c r="A17" s="4" t="s">
        <v>15</v>
      </c>
      <c r="B17" s="6">
        <v>5</v>
      </c>
      <c r="C17" s="4" t="s">
        <v>97</v>
      </c>
      <c r="D17" s="51" t="s">
        <v>78</v>
      </c>
      <c r="E17" s="4" t="s">
        <v>45</v>
      </c>
      <c r="F17" s="11" t="s">
        <v>17</v>
      </c>
      <c r="G17" s="13">
        <v>504587</v>
      </c>
      <c r="H17" s="11">
        <v>210022631</v>
      </c>
      <c r="I17" s="11">
        <v>3200027803</v>
      </c>
      <c r="J17" s="38">
        <v>44958</v>
      </c>
      <c r="K17" s="38">
        <v>44958</v>
      </c>
      <c r="L17" s="18"/>
      <c r="M17" s="39">
        <v>120994.28</v>
      </c>
      <c r="N17" s="39">
        <v>99995.27</v>
      </c>
      <c r="O17" s="38">
        <v>44959</v>
      </c>
      <c r="P17" s="40">
        <v>44974</v>
      </c>
      <c r="Q17" s="29">
        <v>2</v>
      </c>
      <c r="R17" s="40">
        <v>44986</v>
      </c>
      <c r="S17" s="45">
        <v>89986.54</v>
      </c>
      <c r="T17" s="42">
        <v>0.21</v>
      </c>
      <c r="U17" s="43">
        <f t="shared" ref="U17:U21" si="4">S17*T17</f>
        <v>18897.1734</v>
      </c>
      <c r="V17" s="43">
        <f t="shared" ref="V17:V20" si="5">S17+U17</f>
        <v>108883.71339999999</v>
      </c>
      <c r="W17" s="11" t="s">
        <v>46</v>
      </c>
      <c r="X17" s="11" t="s">
        <v>47</v>
      </c>
      <c r="Y17" s="38">
        <v>44986</v>
      </c>
      <c r="Z17" s="38">
        <v>44986</v>
      </c>
      <c r="AA17" s="38">
        <v>44988</v>
      </c>
      <c r="AB17" s="11">
        <v>2</v>
      </c>
      <c r="AC17" s="18">
        <v>1891</v>
      </c>
      <c r="AD17" s="11"/>
      <c r="AE17" s="11"/>
      <c r="AF17" s="11"/>
    </row>
    <row r="18" spans="1:33" s="35" customFormat="1" ht="45" customHeight="1">
      <c r="A18" s="4" t="s">
        <v>15</v>
      </c>
      <c r="B18" s="6">
        <v>6</v>
      </c>
      <c r="C18" s="4" t="s">
        <v>98</v>
      </c>
      <c r="D18" s="51" t="s">
        <v>78</v>
      </c>
      <c r="E18" s="4" t="s">
        <v>48</v>
      </c>
      <c r="F18" s="11" t="s">
        <v>17</v>
      </c>
      <c r="G18" s="13">
        <v>504587</v>
      </c>
      <c r="H18" s="11">
        <v>210022365</v>
      </c>
      <c r="I18" s="11">
        <v>3200027991</v>
      </c>
      <c r="J18" s="38">
        <v>44958</v>
      </c>
      <c r="K18" s="38">
        <v>44958</v>
      </c>
      <c r="L18" s="18"/>
      <c r="M18" s="47">
        <v>1783428.1</v>
      </c>
      <c r="N18" s="39">
        <v>1473907.52</v>
      </c>
      <c r="O18" s="40">
        <v>44955</v>
      </c>
      <c r="P18" s="46">
        <v>44984</v>
      </c>
      <c r="Q18" s="29">
        <v>4</v>
      </c>
      <c r="R18" s="40">
        <v>45013</v>
      </c>
      <c r="S18" s="45">
        <v>1465718.66</v>
      </c>
      <c r="T18" s="42">
        <v>0.21</v>
      </c>
      <c r="U18" s="43">
        <f t="shared" si="4"/>
        <v>307800.91859999998</v>
      </c>
      <c r="V18" s="43">
        <f t="shared" si="5"/>
        <v>1773519.5785999999</v>
      </c>
      <c r="W18" s="11" t="s">
        <v>46</v>
      </c>
      <c r="X18" s="11" t="s">
        <v>47</v>
      </c>
      <c r="Y18" s="38">
        <v>45013</v>
      </c>
      <c r="Z18" s="38">
        <v>45037</v>
      </c>
      <c r="AA18" s="38">
        <v>45041</v>
      </c>
      <c r="AB18" s="11">
        <v>24</v>
      </c>
      <c r="AC18" s="18">
        <v>5903</v>
      </c>
      <c r="AD18" s="11"/>
      <c r="AE18" s="11"/>
      <c r="AF18" s="11"/>
    </row>
    <row r="19" spans="1:33" s="35" customFormat="1" ht="45" customHeight="1">
      <c r="A19" s="4" t="s">
        <v>30</v>
      </c>
      <c r="B19" s="6">
        <v>14</v>
      </c>
      <c r="C19" s="4" t="s">
        <v>99</v>
      </c>
      <c r="D19" s="51" t="s">
        <v>78</v>
      </c>
      <c r="E19" s="4" t="s">
        <v>49</v>
      </c>
      <c r="F19" s="11" t="s">
        <v>21</v>
      </c>
      <c r="G19" s="11">
        <v>505174</v>
      </c>
      <c r="H19" s="18">
        <v>210022567</v>
      </c>
      <c r="I19" s="11">
        <v>3200027728</v>
      </c>
      <c r="J19" s="38">
        <v>44953</v>
      </c>
      <c r="K19" s="38">
        <v>44953</v>
      </c>
      <c r="L19" s="18"/>
      <c r="M19" s="39">
        <v>48400</v>
      </c>
      <c r="N19" s="39">
        <v>40000</v>
      </c>
      <c r="O19" s="38">
        <v>44956</v>
      </c>
      <c r="P19" s="40">
        <v>44966</v>
      </c>
      <c r="Q19" s="29">
        <v>1</v>
      </c>
      <c r="R19" s="40">
        <v>44965</v>
      </c>
      <c r="S19" s="45">
        <v>40000</v>
      </c>
      <c r="T19" s="42">
        <v>0.21</v>
      </c>
      <c r="U19" s="43">
        <f>S19*T19</f>
        <v>8400</v>
      </c>
      <c r="V19" s="43">
        <f>S19+U19</f>
        <v>48400</v>
      </c>
      <c r="W19" s="11" t="s">
        <v>50</v>
      </c>
      <c r="X19" s="11" t="s">
        <v>51</v>
      </c>
      <c r="Y19" s="38">
        <v>44965</v>
      </c>
      <c r="Z19" s="38">
        <v>44967</v>
      </c>
      <c r="AA19" s="38">
        <v>44979</v>
      </c>
      <c r="AB19" s="11" t="s">
        <v>52</v>
      </c>
      <c r="AC19" s="18">
        <v>1345</v>
      </c>
      <c r="AD19" s="11"/>
      <c r="AE19" s="11"/>
      <c r="AF19" s="11"/>
    </row>
    <row r="20" spans="1:33" ht="54" customHeight="1">
      <c r="A20" s="4" t="s">
        <v>30</v>
      </c>
      <c r="B20" s="6">
        <v>16</v>
      </c>
      <c r="C20" s="4" t="s">
        <v>206</v>
      </c>
      <c r="D20" s="51" t="s">
        <v>78</v>
      </c>
      <c r="E20" s="4" t="s">
        <v>198</v>
      </c>
      <c r="F20" s="11" t="s">
        <v>21</v>
      </c>
      <c r="G20" s="11">
        <v>504822</v>
      </c>
      <c r="H20" s="18">
        <v>220002530</v>
      </c>
      <c r="I20" s="66">
        <v>3200028013</v>
      </c>
      <c r="J20" s="38">
        <v>45036</v>
      </c>
      <c r="K20" s="38">
        <v>45042</v>
      </c>
      <c r="L20" s="18"/>
      <c r="M20" s="43">
        <v>28435</v>
      </c>
      <c r="N20" s="39">
        <v>23500</v>
      </c>
      <c r="O20" s="38">
        <v>45044</v>
      </c>
      <c r="P20" s="40">
        <v>45054</v>
      </c>
      <c r="Q20" s="29">
        <v>1</v>
      </c>
      <c r="R20" s="40">
        <v>45057</v>
      </c>
      <c r="S20" s="61">
        <v>23500</v>
      </c>
      <c r="T20" s="42">
        <v>0.21</v>
      </c>
      <c r="U20" s="43">
        <f t="shared" si="4"/>
        <v>4935</v>
      </c>
      <c r="V20" s="43">
        <f t="shared" si="5"/>
        <v>28435</v>
      </c>
      <c r="W20" s="4" t="s">
        <v>199</v>
      </c>
      <c r="X20" s="44" t="s">
        <v>200</v>
      </c>
      <c r="Y20" s="38">
        <v>45058</v>
      </c>
      <c r="Z20" s="38">
        <v>45057</v>
      </c>
      <c r="AA20" s="38">
        <v>45075</v>
      </c>
      <c r="AB20" s="11" t="s">
        <v>201</v>
      </c>
      <c r="AC20" s="18">
        <v>5913</v>
      </c>
      <c r="AD20" s="11"/>
      <c r="AE20" s="11"/>
      <c r="AF20" s="11"/>
    </row>
    <row r="21" spans="1:33" ht="54" customHeight="1">
      <c r="A21" s="4" t="s">
        <v>30</v>
      </c>
      <c r="B21" s="6">
        <v>23</v>
      </c>
      <c r="C21" s="62" t="s">
        <v>205</v>
      </c>
      <c r="D21" s="4" t="s">
        <v>126</v>
      </c>
      <c r="E21" s="4" t="s">
        <v>202</v>
      </c>
      <c r="F21" s="11" t="s">
        <v>21</v>
      </c>
      <c r="G21" s="13">
        <v>505202</v>
      </c>
      <c r="H21" s="11">
        <v>210022621</v>
      </c>
      <c r="I21" s="11">
        <v>3200028072</v>
      </c>
      <c r="J21" s="38">
        <v>44958</v>
      </c>
      <c r="K21" s="38">
        <v>45028</v>
      </c>
      <c r="L21" s="18"/>
      <c r="M21" s="43">
        <v>43663</v>
      </c>
      <c r="N21" s="43">
        <v>43663</v>
      </c>
      <c r="O21" s="38">
        <v>45029</v>
      </c>
      <c r="P21" s="40">
        <v>45041</v>
      </c>
      <c r="Q21" s="29">
        <v>1</v>
      </c>
      <c r="R21" s="40">
        <v>45049</v>
      </c>
      <c r="S21" s="61">
        <v>43663</v>
      </c>
      <c r="T21" s="42">
        <v>0</v>
      </c>
      <c r="U21" s="43">
        <f t="shared" si="4"/>
        <v>0</v>
      </c>
      <c r="V21" s="43">
        <f>S21+U21</f>
        <v>43663</v>
      </c>
      <c r="W21" s="4" t="s">
        <v>203</v>
      </c>
      <c r="X21" s="11" t="s">
        <v>204</v>
      </c>
      <c r="Y21" s="38">
        <v>45049</v>
      </c>
      <c r="Z21" s="38">
        <v>45084</v>
      </c>
      <c r="AA21" s="38">
        <v>45084</v>
      </c>
      <c r="AB21" s="11">
        <v>30</v>
      </c>
      <c r="AC21" s="18">
        <v>7807</v>
      </c>
      <c r="AD21" s="11"/>
      <c r="AE21" s="11"/>
      <c r="AF21" s="11"/>
    </row>
    <row r="22" spans="1:33" s="35" customFormat="1" ht="45" customHeight="1">
      <c r="A22" s="4" t="s">
        <v>15</v>
      </c>
      <c r="B22" s="6">
        <v>37</v>
      </c>
      <c r="C22" s="4" t="s">
        <v>100</v>
      </c>
      <c r="D22" s="51" t="s">
        <v>78</v>
      </c>
      <c r="E22" s="4" t="s">
        <v>53</v>
      </c>
      <c r="F22" s="11" t="s">
        <v>21</v>
      </c>
      <c r="G22" s="11">
        <v>505193</v>
      </c>
      <c r="H22" s="18">
        <v>210022590</v>
      </c>
      <c r="I22" s="11">
        <v>3200027839</v>
      </c>
      <c r="J22" s="38">
        <v>44958</v>
      </c>
      <c r="K22" s="38">
        <v>44958</v>
      </c>
      <c r="L22" s="42"/>
      <c r="M22" s="42">
        <v>36300</v>
      </c>
      <c r="N22" s="43">
        <v>30000</v>
      </c>
      <c r="O22" s="38">
        <v>44959</v>
      </c>
      <c r="P22" s="38">
        <v>44974</v>
      </c>
      <c r="Q22" s="11">
        <v>2</v>
      </c>
      <c r="R22" s="38">
        <v>44991</v>
      </c>
      <c r="S22" s="48">
        <v>25950</v>
      </c>
      <c r="T22" s="42">
        <v>0.21</v>
      </c>
      <c r="U22" s="43">
        <f t="shared" si="0"/>
        <v>5449.5</v>
      </c>
      <c r="V22" s="43">
        <f t="shared" si="1"/>
        <v>31399.5</v>
      </c>
      <c r="W22" s="11" t="s">
        <v>54</v>
      </c>
      <c r="X22" s="11" t="s">
        <v>55</v>
      </c>
      <c r="Y22" s="38">
        <v>44992</v>
      </c>
      <c r="Z22" s="38">
        <v>44995</v>
      </c>
      <c r="AA22" s="38">
        <v>44999</v>
      </c>
      <c r="AB22" s="11" t="s">
        <v>56</v>
      </c>
      <c r="AC22" s="18">
        <v>2259</v>
      </c>
      <c r="AD22" s="11"/>
      <c r="AE22" s="11"/>
      <c r="AF22" s="11"/>
    </row>
    <row r="23" spans="1:33" s="35" customFormat="1" ht="45" customHeight="1">
      <c r="A23" s="4" t="s">
        <v>57</v>
      </c>
      <c r="B23" s="6">
        <v>54</v>
      </c>
      <c r="C23" s="5" t="s">
        <v>110</v>
      </c>
      <c r="D23" s="51" t="s">
        <v>78</v>
      </c>
      <c r="E23" s="4" t="s">
        <v>58</v>
      </c>
      <c r="F23" s="11" t="s">
        <v>21</v>
      </c>
      <c r="G23" s="11">
        <v>504844</v>
      </c>
      <c r="H23" s="11">
        <v>210022638</v>
      </c>
      <c r="I23" s="11">
        <v>3200027826</v>
      </c>
      <c r="J23" s="38">
        <v>44963</v>
      </c>
      <c r="K23" s="38" t="s">
        <v>59</v>
      </c>
      <c r="L23" s="18"/>
      <c r="M23" s="39">
        <v>10841.6</v>
      </c>
      <c r="N23" s="39">
        <v>8960</v>
      </c>
      <c r="O23" s="38">
        <v>44966</v>
      </c>
      <c r="P23" s="40">
        <v>44977</v>
      </c>
      <c r="Q23" s="29">
        <v>1</v>
      </c>
      <c r="R23" s="38">
        <v>44977</v>
      </c>
      <c r="S23" s="45">
        <v>8850</v>
      </c>
      <c r="T23" s="42">
        <v>0.21</v>
      </c>
      <c r="U23" s="43">
        <f t="shared" si="0"/>
        <v>1858.5</v>
      </c>
      <c r="V23" s="43">
        <f t="shared" si="1"/>
        <v>10708.5</v>
      </c>
      <c r="W23" s="11" t="s">
        <v>60</v>
      </c>
      <c r="X23" s="44" t="s">
        <v>8</v>
      </c>
      <c r="Y23" s="38">
        <v>44980</v>
      </c>
      <c r="Z23" s="38">
        <v>44977</v>
      </c>
      <c r="AA23" s="38">
        <v>44981</v>
      </c>
      <c r="AB23" s="11" t="s">
        <v>61</v>
      </c>
      <c r="AC23" s="18">
        <v>1340</v>
      </c>
      <c r="AD23" s="11"/>
      <c r="AE23" s="11"/>
      <c r="AF23" s="11"/>
    </row>
    <row r="24" spans="1:33" s="35" customFormat="1" ht="45" customHeight="1">
      <c r="A24" s="4" t="s">
        <v>15</v>
      </c>
      <c r="B24" s="6">
        <v>63</v>
      </c>
      <c r="C24" s="4" t="s">
        <v>101</v>
      </c>
      <c r="D24" s="51" t="s">
        <v>78</v>
      </c>
      <c r="E24" s="4" t="s">
        <v>62</v>
      </c>
      <c r="F24" s="11" t="s">
        <v>21</v>
      </c>
      <c r="G24" s="13">
        <v>504260</v>
      </c>
      <c r="H24" s="11">
        <v>210022646</v>
      </c>
      <c r="I24" s="11">
        <v>3200028021</v>
      </c>
      <c r="J24" s="38">
        <v>44977</v>
      </c>
      <c r="K24" s="38">
        <v>44980</v>
      </c>
      <c r="L24" s="18"/>
      <c r="M24" s="42">
        <v>58080</v>
      </c>
      <c r="N24" s="43">
        <v>48000</v>
      </c>
      <c r="O24" s="38">
        <v>44980</v>
      </c>
      <c r="P24" s="40">
        <v>44995</v>
      </c>
      <c r="Q24" s="29">
        <v>4</v>
      </c>
      <c r="R24" s="40">
        <v>45021</v>
      </c>
      <c r="S24" s="45">
        <v>44570</v>
      </c>
      <c r="T24" s="42">
        <v>0.21</v>
      </c>
      <c r="U24" s="43">
        <f t="shared" si="0"/>
        <v>9359.6999999999989</v>
      </c>
      <c r="V24" s="43">
        <f t="shared" si="1"/>
        <v>53929.7</v>
      </c>
      <c r="W24" s="11" t="s">
        <v>118</v>
      </c>
      <c r="X24" s="11" t="s">
        <v>119</v>
      </c>
      <c r="Y24" s="38">
        <v>45027</v>
      </c>
      <c r="Z24" s="38">
        <v>45064</v>
      </c>
      <c r="AA24" s="38">
        <v>45075</v>
      </c>
      <c r="AB24" s="38" t="s">
        <v>208</v>
      </c>
      <c r="AC24" s="18">
        <v>5928</v>
      </c>
      <c r="AD24" s="11"/>
      <c r="AE24" s="11"/>
      <c r="AF24" s="11"/>
    </row>
    <row r="25" spans="1:33" s="35" customFormat="1" ht="45" customHeight="1">
      <c r="A25" s="4" t="s">
        <v>30</v>
      </c>
      <c r="B25" s="6">
        <v>65</v>
      </c>
      <c r="C25" s="4" t="s">
        <v>111</v>
      </c>
      <c r="D25" s="51" t="s">
        <v>78</v>
      </c>
      <c r="E25" s="4" t="s">
        <v>63</v>
      </c>
      <c r="F25" s="11" t="s">
        <v>21</v>
      </c>
      <c r="G25" s="13">
        <v>504782</v>
      </c>
      <c r="H25" s="11">
        <v>220002517</v>
      </c>
      <c r="I25" s="11">
        <v>3200027740</v>
      </c>
      <c r="J25" s="38">
        <v>44967</v>
      </c>
      <c r="K25" s="38">
        <v>44967</v>
      </c>
      <c r="L25" s="18"/>
      <c r="M25" s="39">
        <v>92000</v>
      </c>
      <c r="N25" s="39">
        <v>92000</v>
      </c>
      <c r="O25" s="38">
        <v>44967</v>
      </c>
      <c r="P25" s="40">
        <v>44977</v>
      </c>
      <c r="Q25" s="29">
        <v>1</v>
      </c>
      <c r="R25" s="40">
        <v>44973</v>
      </c>
      <c r="S25" s="45">
        <v>92000</v>
      </c>
      <c r="T25" s="42">
        <v>0</v>
      </c>
      <c r="U25" s="43">
        <f t="shared" si="0"/>
        <v>0</v>
      </c>
      <c r="V25" s="43">
        <f t="shared" si="1"/>
        <v>92000</v>
      </c>
      <c r="W25" s="11" t="s">
        <v>64</v>
      </c>
      <c r="X25" s="44" t="s">
        <v>65</v>
      </c>
      <c r="Y25" s="38">
        <v>44974</v>
      </c>
      <c r="Z25" s="38">
        <v>44974</v>
      </c>
      <c r="AA25" s="38">
        <v>44977</v>
      </c>
      <c r="AB25" s="38">
        <v>44976</v>
      </c>
      <c r="AC25" s="18">
        <v>1348</v>
      </c>
      <c r="AD25" s="11"/>
      <c r="AE25" s="11"/>
      <c r="AF25" s="11"/>
    </row>
    <row r="26" spans="1:33" s="35" customFormat="1" ht="45" customHeight="1">
      <c r="A26" s="4" t="s">
        <v>19</v>
      </c>
      <c r="B26" s="6">
        <v>84</v>
      </c>
      <c r="C26" s="5" t="s">
        <v>102</v>
      </c>
      <c r="D26" s="4" t="s">
        <v>79</v>
      </c>
      <c r="E26" s="4" t="s">
        <v>66</v>
      </c>
      <c r="F26" s="11" t="s">
        <v>21</v>
      </c>
      <c r="G26" s="13">
        <v>504461</v>
      </c>
      <c r="H26" s="11">
        <v>210022657</v>
      </c>
      <c r="I26" s="11">
        <v>3200027862</v>
      </c>
      <c r="J26" s="38">
        <v>44974</v>
      </c>
      <c r="K26" s="38">
        <v>44977</v>
      </c>
      <c r="L26" s="18"/>
      <c r="M26" s="39">
        <v>24900.78</v>
      </c>
      <c r="N26" s="39">
        <v>23715.03</v>
      </c>
      <c r="O26" s="38">
        <v>44978</v>
      </c>
      <c r="P26" s="40">
        <v>44992</v>
      </c>
      <c r="Q26" s="29">
        <v>1</v>
      </c>
      <c r="R26" s="40">
        <v>45008</v>
      </c>
      <c r="S26" s="41">
        <v>23715.03</v>
      </c>
      <c r="T26" s="42">
        <v>0.05</v>
      </c>
      <c r="U26" s="43">
        <f t="shared" si="0"/>
        <v>1185.7515000000001</v>
      </c>
      <c r="V26" s="43">
        <f t="shared" si="1"/>
        <v>24900.781499999997</v>
      </c>
      <c r="W26" s="11" t="s">
        <v>67</v>
      </c>
      <c r="X26" s="44" t="s">
        <v>68</v>
      </c>
      <c r="Y26" s="38">
        <v>45008</v>
      </c>
      <c r="Z26" s="38">
        <v>45008</v>
      </c>
      <c r="AA26" s="38">
        <v>45015</v>
      </c>
      <c r="AB26" s="11" t="s">
        <v>69</v>
      </c>
      <c r="AC26" s="18">
        <v>3019</v>
      </c>
      <c r="AD26" s="11"/>
      <c r="AE26" s="11"/>
      <c r="AF26" s="11"/>
    </row>
    <row r="27" spans="1:33" ht="45" customHeight="1">
      <c r="A27" s="4" t="s">
        <v>15</v>
      </c>
      <c r="B27" s="6">
        <v>86</v>
      </c>
      <c r="C27" s="4" t="s">
        <v>103</v>
      </c>
      <c r="D27" s="51" t="s">
        <v>78</v>
      </c>
      <c r="E27" s="4" t="s">
        <v>70</v>
      </c>
      <c r="F27" s="11" t="s">
        <v>21</v>
      </c>
      <c r="G27" s="13">
        <v>504860</v>
      </c>
      <c r="H27" s="11">
        <v>210022688</v>
      </c>
      <c r="I27" s="11">
        <v>3200028059</v>
      </c>
      <c r="J27" s="38">
        <v>44986</v>
      </c>
      <c r="K27" s="38">
        <v>44988</v>
      </c>
      <c r="L27" s="18"/>
      <c r="M27" s="39">
        <v>150040</v>
      </c>
      <c r="N27" s="39">
        <v>124000</v>
      </c>
      <c r="O27" s="38">
        <v>44991</v>
      </c>
      <c r="P27" s="40">
        <v>45006</v>
      </c>
      <c r="Q27" s="29">
        <v>1</v>
      </c>
      <c r="R27" s="40" t="s">
        <v>122</v>
      </c>
      <c r="S27" s="45">
        <v>111419.7</v>
      </c>
      <c r="T27" s="42">
        <v>0.21</v>
      </c>
      <c r="U27" s="43">
        <f t="shared" si="0"/>
        <v>23398.136999999999</v>
      </c>
      <c r="V27" s="43">
        <f t="shared" si="1"/>
        <v>134817.837</v>
      </c>
      <c r="W27" s="11" t="s">
        <v>120</v>
      </c>
      <c r="X27" s="11" t="s">
        <v>121</v>
      </c>
      <c r="Y27" s="38">
        <v>45065</v>
      </c>
      <c r="Z27" s="38">
        <v>45091</v>
      </c>
      <c r="AA27" s="38">
        <v>45091</v>
      </c>
      <c r="AB27" s="11">
        <v>24</v>
      </c>
      <c r="AC27" s="18">
        <v>7843</v>
      </c>
      <c r="AD27" s="11"/>
      <c r="AE27" s="11"/>
      <c r="AF27" s="11"/>
    </row>
    <row r="28" spans="1:33" ht="48" customHeight="1">
      <c r="A28" s="4" t="s">
        <v>19</v>
      </c>
      <c r="B28" s="6">
        <v>101</v>
      </c>
      <c r="C28" s="4" t="s">
        <v>112</v>
      </c>
      <c r="D28" s="51" t="s">
        <v>78</v>
      </c>
      <c r="E28" s="4" t="s">
        <v>71</v>
      </c>
      <c r="F28" s="11" t="s">
        <v>21</v>
      </c>
      <c r="G28" s="13">
        <v>505237</v>
      </c>
      <c r="H28" s="11">
        <v>210022675</v>
      </c>
      <c r="I28" s="11">
        <v>3200028020</v>
      </c>
      <c r="J28" s="38">
        <v>44985</v>
      </c>
      <c r="K28" s="38">
        <v>44986</v>
      </c>
      <c r="L28" s="18"/>
      <c r="M28" s="47">
        <v>6776</v>
      </c>
      <c r="N28" s="39">
        <v>5600</v>
      </c>
      <c r="O28" s="38" t="s">
        <v>72</v>
      </c>
      <c r="P28" s="49">
        <v>45002</v>
      </c>
      <c r="Q28" s="11">
        <v>10</v>
      </c>
      <c r="R28" s="38">
        <v>45059</v>
      </c>
      <c r="S28" s="61">
        <v>1100</v>
      </c>
      <c r="T28" s="42">
        <v>0.21</v>
      </c>
      <c r="U28" s="43">
        <f t="shared" si="0"/>
        <v>231</v>
      </c>
      <c r="V28" s="43">
        <f t="shared" si="1"/>
        <v>1331</v>
      </c>
      <c r="W28" s="4" t="s">
        <v>124</v>
      </c>
      <c r="X28" s="11" t="s">
        <v>125</v>
      </c>
      <c r="Y28" s="38">
        <v>45061</v>
      </c>
      <c r="Z28" s="62">
        <v>45069</v>
      </c>
      <c r="AA28" s="62">
        <v>45075</v>
      </c>
      <c r="AB28" s="11">
        <v>24</v>
      </c>
      <c r="AC28" s="11">
        <v>6195</v>
      </c>
      <c r="AD28" s="4"/>
      <c r="AE28" s="4"/>
      <c r="AF28" s="4"/>
    </row>
    <row r="29" spans="1:33" ht="54" customHeight="1">
      <c r="A29" s="4" t="s">
        <v>19</v>
      </c>
      <c r="B29" s="6">
        <v>102</v>
      </c>
      <c r="C29" s="4" t="s">
        <v>109</v>
      </c>
      <c r="D29" s="4" t="s">
        <v>79</v>
      </c>
      <c r="E29" s="4" t="s">
        <v>73</v>
      </c>
      <c r="F29" s="11" t="s">
        <v>21</v>
      </c>
      <c r="G29" s="13">
        <v>505227</v>
      </c>
      <c r="H29" s="11">
        <v>210022518</v>
      </c>
      <c r="I29" s="11">
        <v>3200027934</v>
      </c>
      <c r="J29" s="38">
        <v>44977</v>
      </c>
      <c r="K29" s="38">
        <v>44980</v>
      </c>
      <c r="L29" s="18"/>
      <c r="M29" s="39">
        <v>22990</v>
      </c>
      <c r="N29" s="39">
        <v>19000</v>
      </c>
      <c r="O29" s="38">
        <v>44980</v>
      </c>
      <c r="P29" s="46">
        <v>44994</v>
      </c>
      <c r="Q29" s="29">
        <v>2</v>
      </c>
      <c r="R29" s="40">
        <v>45030</v>
      </c>
      <c r="S29" s="63">
        <v>18192</v>
      </c>
      <c r="T29" s="42">
        <v>0.21</v>
      </c>
      <c r="U29" s="43">
        <f t="shared" si="0"/>
        <v>3820.3199999999997</v>
      </c>
      <c r="V29" s="43">
        <f t="shared" si="1"/>
        <v>22012.32</v>
      </c>
      <c r="W29" s="4" t="s">
        <v>127</v>
      </c>
      <c r="X29" s="11" t="s">
        <v>128</v>
      </c>
      <c r="Y29" s="38">
        <v>45034</v>
      </c>
      <c r="Z29" s="38">
        <v>45043</v>
      </c>
      <c r="AA29" s="38">
        <v>45044</v>
      </c>
      <c r="AB29" s="11">
        <v>6</v>
      </c>
      <c r="AC29" s="18">
        <v>6196</v>
      </c>
      <c r="AD29" s="11"/>
      <c r="AE29" s="11"/>
      <c r="AF29" s="11"/>
    </row>
    <row r="30" spans="1:33" ht="54" customHeight="1">
      <c r="A30" s="4">
        <v>15</v>
      </c>
      <c r="B30" s="6">
        <v>105</v>
      </c>
      <c r="C30" s="4" t="s">
        <v>104</v>
      </c>
      <c r="D30" s="4" t="s">
        <v>79</v>
      </c>
      <c r="E30" s="4" t="s">
        <v>74</v>
      </c>
      <c r="F30" s="11" t="s">
        <v>21</v>
      </c>
      <c r="G30" s="13">
        <v>504656</v>
      </c>
      <c r="H30" s="11">
        <v>210022733</v>
      </c>
      <c r="I30" s="11">
        <v>3200028037</v>
      </c>
      <c r="J30" s="38">
        <v>45015</v>
      </c>
      <c r="K30" s="38">
        <v>45021</v>
      </c>
      <c r="L30" s="18"/>
      <c r="M30" s="39">
        <v>1558.9</v>
      </c>
      <c r="N30" s="39">
        <v>1886.26</v>
      </c>
      <c r="O30" s="38">
        <v>45028</v>
      </c>
      <c r="P30" s="40">
        <v>45042</v>
      </c>
      <c r="Q30" s="29"/>
      <c r="R30" s="40">
        <v>45057</v>
      </c>
      <c r="S30" s="61">
        <v>1558.9</v>
      </c>
      <c r="T30" s="42">
        <v>0.21</v>
      </c>
      <c r="U30" s="43">
        <f t="shared" si="0"/>
        <v>327.36900000000003</v>
      </c>
      <c r="V30" s="43">
        <f t="shared" si="1"/>
        <v>1886.2690000000002</v>
      </c>
      <c r="W30" s="4" t="s">
        <v>129</v>
      </c>
      <c r="X30" s="11" t="s">
        <v>130</v>
      </c>
      <c r="Y30" s="38">
        <v>45061</v>
      </c>
      <c r="Z30" s="38">
        <v>45061</v>
      </c>
      <c r="AA30" s="38">
        <v>45061</v>
      </c>
      <c r="AB30" s="11">
        <v>12</v>
      </c>
      <c r="AC30" s="18">
        <v>6197</v>
      </c>
      <c r="AD30" s="11"/>
      <c r="AE30" s="11"/>
      <c r="AF30" s="11"/>
      <c r="AG30" s="64"/>
    </row>
    <row r="31" spans="1:33" ht="49.2" customHeight="1">
      <c r="A31" s="4" t="s">
        <v>15</v>
      </c>
      <c r="B31" s="6">
        <v>123</v>
      </c>
      <c r="C31" s="4" t="s">
        <v>207</v>
      </c>
      <c r="D31" s="51" t="s">
        <v>78</v>
      </c>
      <c r="E31" s="4" t="s">
        <v>131</v>
      </c>
      <c r="F31" s="11" t="s">
        <v>21</v>
      </c>
      <c r="G31" s="11">
        <v>500017</v>
      </c>
      <c r="H31" s="18">
        <v>210022808</v>
      </c>
      <c r="I31" s="11">
        <v>3200028093</v>
      </c>
      <c r="J31" s="38">
        <v>45056</v>
      </c>
      <c r="K31" s="38">
        <v>45057</v>
      </c>
      <c r="L31" s="4"/>
      <c r="M31" s="39">
        <v>72600</v>
      </c>
      <c r="N31" s="39">
        <v>60000</v>
      </c>
      <c r="O31" s="38">
        <v>45058</v>
      </c>
      <c r="P31" s="49">
        <v>45075</v>
      </c>
      <c r="Q31" s="4"/>
      <c r="R31" s="40">
        <v>45106</v>
      </c>
      <c r="S31" s="61">
        <v>60000</v>
      </c>
      <c r="T31" s="42">
        <v>0.21</v>
      </c>
      <c r="U31" s="43">
        <f t="shared" si="0"/>
        <v>12600</v>
      </c>
      <c r="V31" s="43">
        <f t="shared" si="1"/>
        <v>72600</v>
      </c>
      <c r="W31" s="4" t="s">
        <v>132</v>
      </c>
      <c r="X31" s="11" t="s">
        <v>133</v>
      </c>
      <c r="Y31" s="62">
        <v>45106</v>
      </c>
      <c r="Z31" s="38">
        <v>45107</v>
      </c>
      <c r="AA31" s="38">
        <v>45107</v>
      </c>
      <c r="AB31" s="11" t="s">
        <v>134</v>
      </c>
      <c r="AC31" s="11">
        <v>8039</v>
      </c>
      <c r="AD31" s="4"/>
      <c r="AE31" s="4"/>
      <c r="AF31" s="4"/>
    </row>
    <row r="32" spans="1:33" ht="57.6" customHeight="1">
      <c r="A32" s="4" t="s">
        <v>15</v>
      </c>
      <c r="B32" s="6">
        <v>132</v>
      </c>
      <c r="C32" s="4" t="s">
        <v>325</v>
      </c>
      <c r="D32" s="4" t="s">
        <v>123</v>
      </c>
      <c r="E32" s="4" t="s">
        <v>135</v>
      </c>
      <c r="F32" s="11" t="s">
        <v>21</v>
      </c>
      <c r="G32" s="13">
        <v>500216</v>
      </c>
      <c r="H32" s="11">
        <v>210022753</v>
      </c>
      <c r="I32" s="11">
        <v>3200028057</v>
      </c>
      <c r="J32" s="38">
        <v>45015</v>
      </c>
      <c r="K32" s="38">
        <v>45022</v>
      </c>
      <c r="L32" s="18">
        <v>3</v>
      </c>
      <c r="M32" s="39">
        <v>48400</v>
      </c>
      <c r="N32" s="39">
        <v>40000</v>
      </c>
      <c r="O32" s="38">
        <v>45022</v>
      </c>
      <c r="P32" s="38">
        <v>45037</v>
      </c>
      <c r="Q32" s="29">
        <v>1</v>
      </c>
      <c r="R32" s="40">
        <v>45054</v>
      </c>
      <c r="S32" s="65">
        <v>40000</v>
      </c>
      <c r="T32" s="42">
        <v>0.21</v>
      </c>
      <c r="U32" s="43">
        <f t="shared" si="0"/>
        <v>8400</v>
      </c>
      <c r="V32" s="43">
        <f t="shared" si="1"/>
        <v>48400</v>
      </c>
      <c r="W32" s="51" t="s">
        <v>136</v>
      </c>
      <c r="X32" s="11" t="s">
        <v>137</v>
      </c>
      <c r="Y32" s="38">
        <v>45055</v>
      </c>
      <c r="Z32" s="38">
        <v>45091</v>
      </c>
      <c r="AA32" s="38">
        <v>45091</v>
      </c>
      <c r="AB32" s="11" t="s">
        <v>138</v>
      </c>
      <c r="AC32" s="18">
        <v>8040</v>
      </c>
      <c r="AD32" s="11"/>
      <c r="AE32" s="11"/>
      <c r="AF32" s="11"/>
    </row>
    <row r="33" spans="1:32" ht="54" customHeight="1">
      <c r="A33" s="4" t="s">
        <v>15</v>
      </c>
      <c r="B33" s="6">
        <v>132</v>
      </c>
      <c r="C33" s="4" t="s">
        <v>351</v>
      </c>
      <c r="D33" s="4" t="s">
        <v>80</v>
      </c>
      <c r="E33" s="4" t="s">
        <v>135</v>
      </c>
      <c r="F33" s="11" t="s">
        <v>21</v>
      </c>
      <c r="G33" s="11" t="s">
        <v>80</v>
      </c>
      <c r="H33" s="11">
        <v>210022757</v>
      </c>
      <c r="I33" s="11" t="s">
        <v>80</v>
      </c>
      <c r="J33" s="38">
        <v>45015</v>
      </c>
      <c r="K33" s="38">
        <v>45022</v>
      </c>
      <c r="L33" s="18">
        <v>3</v>
      </c>
      <c r="M33" s="11" t="s">
        <v>80</v>
      </c>
      <c r="N33" s="11" t="s">
        <v>80</v>
      </c>
      <c r="O33" s="38">
        <v>45037</v>
      </c>
      <c r="P33" s="38">
        <v>45037</v>
      </c>
      <c r="Q33" s="29"/>
      <c r="R33" s="13" t="s">
        <v>319</v>
      </c>
      <c r="S33" s="65">
        <v>0</v>
      </c>
      <c r="T33" s="42">
        <v>0.21</v>
      </c>
      <c r="U33" s="43">
        <f t="shared" si="0"/>
        <v>0</v>
      </c>
      <c r="V33" s="43">
        <f t="shared" si="1"/>
        <v>0</v>
      </c>
      <c r="W33" s="73" t="s">
        <v>80</v>
      </c>
      <c r="X33" s="13" t="s">
        <v>80</v>
      </c>
      <c r="Y33" s="13" t="s">
        <v>80</v>
      </c>
      <c r="Z33" s="13" t="s">
        <v>80</v>
      </c>
      <c r="AA33" s="13" t="s">
        <v>80</v>
      </c>
      <c r="AB33" s="38" t="s">
        <v>80</v>
      </c>
      <c r="AC33" s="18"/>
      <c r="AD33" s="11"/>
      <c r="AE33" s="11"/>
      <c r="AF33" s="11"/>
    </row>
    <row r="34" spans="1:32" ht="62.4" customHeight="1">
      <c r="A34" s="4" t="s">
        <v>15</v>
      </c>
      <c r="B34" s="6">
        <v>132</v>
      </c>
      <c r="C34" s="4" t="s">
        <v>352</v>
      </c>
      <c r="D34" s="4" t="s">
        <v>80</v>
      </c>
      <c r="E34" s="4" t="s">
        <v>135</v>
      </c>
      <c r="F34" s="11" t="s">
        <v>21</v>
      </c>
      <c r="G34" s="11" t="s">
        <v>80</v>
      </c>
      <c r="H34" s="11">
        <v>210022758</v>
      </c>
      <c r="I34" s="11" t="s">
        <v>80</v>
      </c>
      <c r="J34" s="38">
        <v>45015</v>
      </c>
      <c r="K34" s="38">
        <v>45022</v>
      </c>
      <c r="L34" s="18">
        <v>3</v>
      </c>
      <c r="M34" s="11" t="s">
        <v>80</v>
      </c>
      <c r="N34" s="11" t="s">
        <v>80</v>
      </c>
      <c r="O34" s="38">
        <v>45037</v>
      </c>
      <c r="P34" s="38">
        <v>45037</v>
      </c>
      <c r="Q34" s="29"/>
      <c r="R34" s="13" t="s">
        <v>319</v>
      </c>
      <c r="S34" s="65">
        <v>0</v>
      </c>
      <c r="T34" s="42">
        <v>0.21</v>
      </c>
      <c r="U34" s="43">
        <f t="shared" si="0"/>
        <v>0</v>
      </c>
      <c r="V34" s="43">
        <f t="shared" si="1"/>
        <v>0</v>
      </c>
      <c r="W34" s="75" t="s">
        <v>80</v>
      </c>
      <c r="X34" s="13" t="s">
        <v>80</v>
      </c>
      <c r="Y34" s="13" t="s">
        <v>80</v>
      </c>
      <c r="Z34" s="13" t="s">
        <v>80</v>
      </c>
      <c r="AA34" s="13" t="s">
        <v>80</v>
      </c>
      <c r="AB34" s="38" t="s">
        <v>80</v>
      </c>
      <c r="AC34" s="18"/>
      <c r="AD34" s="11"/>
      <c r="AE34" s="11"/>
      <c r="AF34" s="11"/>
    </row>
    <row r="35" spans="1:32" ht="54" customHeight="1">
      <c r="A35" s="4" t="s">
        <v>23</v>
      </c>
      <c r="B35" s="6">
        <v>133</v>
      </c>
      <c r="C35" s="4" t="s">
        <v>326</v>
      </c>
      <c r="D35" s="4" t="s">
        <v>79</v>
      </c>
      <c r="E35" s="4" t="s">
        <v>139</v>
      </c>
      <c r="F35" s="11" t="s">
        <v>21</v>
      </c>
      <c r="G35" s="11">
        <v>501575</v>
      </c>
      <c r="H35" s="18">
        <v>210022803</v>
      </c>
      <c r="I35" s="4">
        <v>3200028642</v>
      </c>
      <c r="J35" s="38">
        <v>45112</v>
      </c>
      <c r="K35" s="67">
        <v>45119</v>
      </c>
      <c r="L35" s="18">
        <v>2</v>
      </c>
      <c r="M35" s="39">
        <v>5817.68</v>
      </c>
      <c r="N35" s="39">
        <v>4808</v>
      </c>
      <c r="O35" s="38">
        <v>45120</v>
      </c>
      <c r="P35" s="38">
        <v>45135</v>
      </c>
      <c r="Q35" s="4">
        <v>3</v>
      </c>
      <c r="R35" s="38">
        <v>45279</v>
      </c>
      <c r="S35" s="65">
        <v>4808</v>
      </c>
      <c r="T35" s="42">
        <v>0.21</v>
      </c>
      <c r="U35" s="43">
        <f t="shared" si="0"/>
        <v>1009.68</v>
      </c>
      <c r="V35" s="43">
        <f t="shared" si="1"/>
        <v>5817.68</v>
      </c>
      <c r="W35" s="51" t="s">
        <v>302</v>
      </c>
      <c r="X35" s="11" t="s">
        <v>303</v>
      </c>
      <c r="Y35" s="62">
        <v>45280</v>
      </c>
      <c r="Z35" s="62">
        <v>45289</v>
      </c>
      <c r="AA35" s="62">
        <v>45300</v>
      </c>
      <c r="AB35" s="11" t="s">
        <v>304</v>
      </c>
      <c r="AC35" s="11">
        <v>16706</v>
      </c>
      <c r="AD35" s="4"/>
      <c r="AE35" s="4"/>
      <c r="AF35" s="4"/>
    </row>
    <row r="36" spans="1:32" ht="54" customHeight="1">
      <c r="A36" s="4" t="s">
        <v>23</v>
      </c>
      <c r="B36" s="6">
        <v>133</v>
      </c>
      <c r="C36" s="4" t="s">
        <v>327</v>
      </c>
      <c r="D36" s="4" t="s">
        <v>80</v>
      </c>
      <c r="E36" s="4" t="s">
        <v>139</v>
      </c>
      <c r="F36" s="11" t="s">
        <v>21</v>
      </c>
      <c r="G36" s="11" t="s">
        <v>80</v>
      </c>
      <c r="H36" s="18">
        <v>210022804</v>
      </c>
      <c r="I36" s="11" t="s">
        <v>80</v>
      </c>
      <c r="J36" s="38">
        <v>45112</v>
      </c>
      <c r="K36" s="74">
        <v>45119</v>
      </c>
      <c r="L36" s="18">
        <v>2</v>
      </c>
      <c r="M36" s="11" t="s">
        <v>80</v>
      </c>
      <c r="N36" s="11" t="s">
        <v>80</v>
      </c>
      <c r="O36" s="38">
        <v>45120</v>
      </c>
      <c r="P36" s="38">
        <v>45135</v>
      </c>
      <c r="Q36" s="4"/>
      <c r="R36" s="11" t="s">
        <v>320</v>
      </c>
      <c r="S36" s="61">
        <v>0</v>
      </c>
      <c r="T36" s="42">
        <v>0.21</v>
      </c>
      <c r="U36" s="43">
        <f t="shared" si="0"/>
        <v>0</v>
      </c>
      <c r="V36" s="43">
        <f t="shared" si="1"/>
        <v>0</v>
      </c>
      <c r="W36" s="4" t="s">
        <v>80</v>
      </c>
      <c r="X36" s="11" t="s">
        <v>80</v>
      </c>
      <c r="Y36" s="11" t="s">
        <v>80</v>
      </c>
      <c r="Z36" s="11" t="s">
        <v>80</v>
      </c>
      <c r="AA36" s="11" t="s">
        <v>80</v>
      </c>
      <c r="AB36" s="11" t="s">
        <v>80</v>
      </c>
      <c r="AC36" s="11"/>
      <c r="AD36" s="4"/>
      <c r="AE36" s="4"/>
      <c r="AF36" s="4"/>
    </row>
    <row r="37" spans="1:32" ht="54" customHeight="1">
      <c r="A37" s="4" t="s">
        <v>15</v>
      </c>
      <c r="B37" s="6">
        <v>135</v>
      </c>
      <c r="C37" s="4" t="s">
        <v>328</v>
      </c>
      <c r="D37" s="4" t="s">
        <v>79</v>
      </c>
      <c r="E37" s="4" t="s">
        <v>75</v>
      </c>
      <c r="F37" s="11" t="s">
        <v>21</v>
      </c>
      <c r="G37" s="13">
        <v>504345</v>
      </c>
      <c r="H37" s="11">
        <v>210022714</v>
      </c>
      <c r="I37" s="11">
        <v>3200028058</v>
      </c>
      <c r="J37" s="38">
        <v>45008</v>
      </c>
      <c r="K37" s="38">
        <v>45016</v>
      </c>
      <c r="L37" s="18"/>
      <c r="M37" s="47">
        <v>162000</v>
      </c>
      <c r="N37" s="39">
        <v>145000</v>
      </c>
      <c r="O37" s="38">
        <v>45019</v>
      </c>
      <c r="P37" s="40">
        <v>45034</v>
      </c>
      <c r="Q37" s="30">
        <v>1</v>
      </c>
      <c r="R37" s="40">
        <v>45064</v>
      </c>
      <c r="S37" s="61">
        <v>45000</v>
      </c>
      <c r="T37" s="42">
        <v>0.21</v>
      </c>
      <c r="U37" s="43">
        <f t="shared" si="0"/>
        <v>9450</v>
      </c>
      <c r="V37" s="43">
        <f t="shared" si="1"/>
        <v>54450</v>
      </c>
      <c r="W37" s="4" t="s">
        <v>140</v>
      </c>
      <c r="X37" s="11" t="s">
        <v>141</v>
      </c>
      <c r="Y37" s="38">
        <v>45065</v>
      </c>
      <c r="Z37" s="38">
        <v>45089</v>
      </c>
      <c r="AA37" s="38">
        <v>45091</v>
      </c>
      <c r="AB37" s="11" t="s">
        <v>76</v>
      </c>
      <c r="AC37" s="18">
        <v>8153</v>
      </c>
      <c r="AD37" s="11"/>
      <c r="AE37" s="11"/>
      <c r="AF37" s="11"/>
    </row>
    <row r="38" spans="1:32" ht="54" customHeight="1">
      <c r="A38" s="4" t="s">
        <v>15</v>
      </c>
      <c r="B38" s="6">
        <v>143</v>
      </c>
      <c r="C38" s="4" t="s">
        <v>329</v>
      </c>
      <c r="D38" s="51" t="s">
        <v>78</v>
      </c>
      <c r="E38" s="4" t="s">
        <v>77</v>
      </c>
      <c r="F38" s="11" t="s">
        <v>21</v>
      </c>
      <c r="G38" s="13">
        <v>504907</v>
      </c>
      <c r="H38" s="11">
        <v>210022717</v>
      </c>
      <c r="I38" s="11">
        <v>3200028116</v>
      </c>
      <c r="J38" s="38">
        <v>45013</v>
      </c>
      <c r="K38" s="38">
        <v>45019</v>
      </c>
      <c r="L38" s="18"/>
      <c r="M38" s="39">
        <v>7865</v>
      </c>
      <c r="N38" s="39">
        <v>6500</v>
      </c>
      <c r="O38" s="38">
        <v>45020</v>
      </c>
      <c r="P38" s="40">
        <v>45035</v>
      </c>
      <c r="Q38" s="29"/>
      <c r="R38" s="40">
        <v>45104</v>
      </c>
      <c r="S38" s="61">
        <v>6500</v>
      </c>
      <c r="T38" s="42">
        <v>0.21</v>
      </c>
      <c r="U38" s="43">
        <f t="shared" si="0"/>
        <v>1365</v>
      </c>
      <c r="V38" s="43">
        <f t="shared" si="1"/>
        <v>7865</v>
      </c>
      <c r="W38" s="4" t="s">
        <v>142</v>
      </c>
      <c r="X38" s="11" t="s">
        <v>143</v>
      </c>
      <c r="Y38" s="40">
        <v>45104</v>
      </c>
      <c r="Z38" s="38">
        <v>45111</v>
      </c>
      <c r="AA38" s="38">
        <v>45114</v>
      </c>
      <c r="AB38" s="11">
        <v>12</v>
      </c>
      <c r="AC38" s="18">
        <v>8154</v>
      </c>
      <c r="AD38" s="11"/>
      <c r="AE38" s="11"/>
      <c r="AF38" s="11"/>
    </row>
    <row r="39" spans="1:32" ht="51" customHeight="1">
      <c r="A39" s="4" t="s">
        <v>30</v>
      </c>
      <c r="B39" s="6">
        <v>168</v>
      </c>
      <c r="C39" s="4" t="s">
        <v>330</v>
      </c>
      <c r="D39" s="4" t="s">
        <v>79</v>
      </c>
      <c r="E39" s="4" t="s">
        <v>144</v>
      </c>
      <c r="F39" s="11" t="s">
        <v>21</v>
      </c>
      <c r="G39" s="11">
        <v>505246</v>
      </c>
      <c r="H39" s="18">
        <v>210022900</v>
      </c>
      <c r="I39" s="11">
        <v>3200028134</v>
      </c>
      <c r="J39" s="38">
        <v>45091</v>
      </c>
      <c r="K39" s="38">
        <v>45095</v>
      </c>
      <c r="L39" s="17"/>
      <c r="M39" s="39">
        <v>42500</v>
      </c>
      <c r="N39" s="39">
        <v>42500</v>
      </c>
      <c r="O39" s="38">
        <v>45096</v>
      </c>
      <c r="P39" s="40">
        <v>45106</v>
      </c>
      <c r="Q39" s="66">
        <v>1</v>
      </c>
      <c r="R39" s="46">
        <v>45121</v>
      </c>
      <c r="S39" s="61">
        <v>42500</v>
      </c>
      <c r="T39" s="42">
        <v>0</v>
      </c>
      <c r="U39" s="43">
        <f t="shared" si="0"/>
        <v>0</v>
      </c>
      <c r="V39" s="43">
        <f t="shared" si="1"/>
        <v>42500</v>
      </c>
      <c r="W39" s="4" t="s">
        <v>145</v>
      </c>
      <c r="X39" s="11" t="s">
        <v>146</v>
      </c>
      <c r="Y39" s="40">
        <v>45121</v>
      </c>
      <c r="Z39" s="38">
        <v>45125</v>
      </c>
      <c r="AA39" s="38">
        <v>45127</v>
      </c>
      <c r="AB39" s="11" t="s">
        <v>305</v>
      </c>
      <c r="AC39" s="18">
        <v>10982</v>
      </c>
      <c r="AD39" s="4"/>
      <c r="AE39" s="4"/>
      <c r="AF39" s="4"/>
    </row>
    <row r="40" spans="1:32" ht="54" customHeight="1">
      <c r="A40" s="4" t="s">
        <v>30</v>
      </c>
      <c r="B40" s="6">
        <v>206</v>
      </c>
      <c r="C40" s="4" t="s">
        <v>353</v>
      </c>
      <c r="D40" s="51" t="s">
        <v>78</v>
      </c>
      <c r="E40" s="4" t="s">
        <v>147</v>
      </c>
      <c r="F40" s="11" t="s">
        <v>21</v>
      </c>
      <c r="G40" s="13">
        <v>505232</v>
      </c>
      <c r="H40" s="11">
        <v>220002550</v>
      </c>
      <c r="I40" s="11">
        <v>3200027959</v>
      </c>
      <c r="J40" s="38">
        <v>45036</v>
      </c>
      <c r="K40" s="38">
        <v>45036</v>
      </c>
      <c r="L40" s="18"/>
      <c r="M40" s="39">
        <v>80708</v>
      </c>
      <c r="N40" s="39">
        <v>80708</v>
      </c>
      <c r="O40" s="38" t="s">
        <v>148</v>
      </c>
      <c r="P40" s="40">
        <v>45046</v>
      </c>
      <c r="Q40" s="29">
        <v>1</v>
      </c>
      <c r="R40" s="40">
        <v>45044</v>
      </c>
      <c r="S40" s="61">
        <v>80708</v>
      </c>
      <c r="T40" s="42">
        <v>0</v>
      </c>
      <c r="U40" s="43">
        <f t="shared" si="0"/>
        <v>0</v>
      </c>
      <c r="V40" s="43">
        <f t="shared" si="1"/>
        <v>80708</v>
      </c>
      <c r="W40" s="4" t="s">
        <v>149</v>
      </c>
      <c r="X40" s="11" t="s">
        <v>150</v>
      </c>
      <c r="Y40" s="38">
        <v>45044</v>
      </c>
      <c r="Z40" s="38">
        <v>45045</v>
      </c>
      <c r="AA40" s="38" t="s">
        <v>151</v>
      </c>
      <c r="AB40" s="11" t="s">
        <v>152</v>
      </c>
      <c r="AC40" s="18">
        <v>6208</v>
      </c>
      <c r="AD40" s="11"/>
      <c r="AE40" s="11"/>
      <c r="AF40" s="11"/>
    </row>
    <row r="41" spans="1:32" ht="54" customHeight="1">
      <c r="A41" s="4" t="s">
        <v>30</v>
      </c>
      <c r="B41" s="6">
        <v>207</v>
      </c>
      <c r="C41" s="4" t="s">
        <v>354</v>
      </c>
      <c r="D41" s="51" t="s">
        <v>78</v>
      </c>
      <c r="E41" s="4" t="s">
        <v>154</v>
      </c>
      <c r="F41" s="11" t="s">
        <v>21</v>
      </c>
      <c r="G41" s="13">
        <v>505223</v>
      </c>
      <c r="H41" s="11">
        <v>220002551</v>
      </c>
      <c r="I41" s="11">
        <v>3200027958</v>
      </c>
      <c r="J41" s="38">
        <v>45036</v>
      </c>
      <c r="K41" s="38">
        <v>45036</v>
      </c>
      <c r="L41" s="18"/>
      <c r="M41" s="39">
        <v>22000</v>
      </c>
      <c r="N41" s="39">
        <v>22000</v>
      </c>
      <c r="O41" s="38">
        <v>45036</v>
      </c>
      <c r="P41" s="40">
        <v>45046</v>
      </c>
      <c r="Q41" s="29">
        <v>1</v>
      </c>
      <c r="R41" s="40">
        <v>45044</v>
      </c>
      <c r="S41" s="61">
        <v>22000</v>
      </c>
      <c r="T41" s="42">
        <v>0</v>
      </c>
      <c r="U41" s="43">
        <f t="shared" si="0"/>
        <v>0</v>
      </c>
      <c r="V41" s="43">
        <f t="shared" si="1"/>
        <v>22000</v>
      </c>
      <c r="W41" s="4" t="s">
        <v>153</v>
      </c>
      <c r="X41" s="11" t="s">
        <v>155</v>
      </c>
      <c r="Y41" s="38">
        <v>45044</v>
      </c>
      <c r="Z41" s="38">
        <v>45045</v>
      </c>
      <c r="AA41" s="38">
        <v>45051</v>
      </c>
      <c r="AB41" s="11" t="s">
        <v>152</v>
      </c>
      <c r="AC41" s="18">
        <v>6228</v>
      </c>
      <c r="AD41" s="11"/>
      <c r="AE41" s="11"/>
      <c r="AF41" s="11"/>
    </row>
    <row r="42" spans="1:32" ht="54" customHeight="1">
      <c r="A42" s="4" t="s">
        <v>30</v>
      </c>
      <c r="B42" s="6">
        <v>208</v>
      </c>
      <c r="C42" s="4" t="s">
        <v>331</v>
      </c>
      <c r="D42" s="51" t="s">
        <v>78</v>
      </c>
      <c r="E42" s="4" t="s">
        <v>156</v>
      </c>
      <c r="F42" s="11" t="s">
        <v>21</v>
      </c>
      <c r="G42" s="13">
        <v>502473</v>
      </c>
      <c r="H42" s="11">
        <v>210022805</v>
      </c>
      <c r="I42" s="11">
        <v>3200027990</v>
      </c>
      <c r="J42" s="38">
        <v>45036</v>
      </c>
      <c r="K42" s="38">
        <v>45041</v>
      </c>
      <c r="L42" s="18"/>
      <c r="M42" s="39">
        <v>18900</v>
      </c>
      <c r="N42" s="39">
        <v>22869</v>
      </c>
      <c r="O42" s="40">
        <v>45044</v>
      </c>
      <c r="P42" s="40">
        <v>45054</v>
      </c>
      <c r="Q42" s="66">
        <v>1</v>
      </c>
      <c r="R42" s="40">
        <v>45056</v>
      </c>
      <c r="S42" s="61">
        <v>18500</v>
      </c>
      <c r="T42" s="42">
        <v>0.21</v>
      </c>
      <c r="U42" s="43">
        <f t="shared" si="0"/>
        <v>3885</v>
      </c>
      <c r="V42" s="43">
        <f t="shared" si="1"/>
        <v>22385</v>
      </c>
      <c r="W42" s="4" t="s">
        <v>157</v>
      </c>
      <c r="X42" s="11" t="s">
        <v>158</v>
      </c>
      <c r="Y42" s="38">
        <v>45056</v>
      </c>
      <c r="Z42" s="38">
        <v>45057</v>
      </c>
      <c r="AA42" s="38">
        <v>45058</v>
      </c>
      <c r="AB42" s="38" t="s">
        <v>159</v>
      </c>
      <c r="AC42" s="18">
        <v>6231</v>
      </c>
      <c r="AD42" s="11"/>
      <c r="AE42" s="11"/>
      <c r="AF42" s="11"/>
    </row>
    <row r="43" spans="1:32" ht="54" customHeight="1">
      <c r="A43" s="4" t="s">
        <v>23</v>
      </c>
      <c r="B43" s="6">
        <v>209</v>
      </c>
      <c r="C43" s="4" t="s">
        <v>355</v>
      </c>
      <c r="D43" s="4" t="s">
        <v>366</v>
      </c>
      <c r="E43" s="4" t="s">
        <v>160</v>
      </c>
      <c r="F43" s="11" t="s">
        <v>21</v>
      </c>
      <c r="G43" s="13">
        <v>505256</v>
      </c>
      <c r="H43" s="11">
        <v>210022793</v>
      </c>
      <c r="I43" s="11">
        <v>3200028073</v>
      </c>
      <c r="J43" s="38">
        <v>45051</v>
      </c>
      <c r="K43" s="38">
        <v>45061</v>
      </c>
      <c r="L43" s="18"/>
      <c r="M43" s="39">
        <v>100260</v>
      </c>
      <c r="N43" s="39">
        <v>121314.6</v>
      </c>
      <c r="O43" s="38">
        <v>45061</v>
      </c>
      <c r="P43" s="40">
        <v>45077</v>
      </c>
      <c r="Q43" s="66">
        <v>1</v>
      </c>
      <c r="R43" s="40">
        <v>45096</v>
      </c>
      <c r="S43" s="61">
        <v>84998.2</v>
      </c>
      <c r="T43" s="42">
        <v>0.21</v>
      </c>
      <c r="U43" s="43">
        <f t="shared" si="0"/>
        <v>17849.621999999999</v>
      </c>
      <c r="V43" s="43">
        <f t="shared" si="1"/>
        <v>102847.822</v>
      </c>
      <c r="W43" s="4" t="s">
        <v>161</v>
      </c>
      <c r="X43" s="11" t="s">
        <v>162</v>
      </c>
      <c r="Y43" s="38">
        <v>45097</v>
      </c>
      <c r="Z43" s="38">
        <v>45098</v>
      </c>
      <c r="AA43" s="38">
        <v>45098</v>
      </c>
      <c r="AB43" s="11" t="s">
        <v>163</v>
      </c>
      <c r="AC43" s="18">
        <v>10998</v>
      </c>
      <c r="AD43" s="11"/>
      <c r="AE43" s="11"/>
      <c r="AF43" s="11"/>
    </row>
    <row r="44" spans="1:32" ht="54" customHeight="1">
      <c r="A44" s="4" t="s">
        <v>15</v>
      </c>
      <c r="B44" s="6">
        <v>233</v>
      </c>
      <c r="C44" s="4" t="s">
        <v>332</v>
      </c>
      <c r="D44" s="51" t="s">
        <v>78</v>
      </c>
      <c r="E44" s="4" t="s">
        <v>164</v>
      </c>
      <c r="F44" s="11" t="s">
        <v>17</v>
      </c>
      <c r="G44" s="13">
        <v>500039</v>
      </c>
      <c r="H44" s="11">
        <v>210022949</v>
      </c>
      <c r="I44" s="11">
        <v>3200028393</v>
      </c>
      <c r="J44" s="38">
        <v>45106</v>
      </c>
      <c r="K44" s="38">
        <v>45119</v>
      </c>
      <c r="L44" s="18"/>
      <c r="M44" s="39">
        <v>1498974.67</v>
      </c>
      <c r="N44" s="39">
        <v>1238822.04</v>
      </c>
      <c r="O44" s="38">
        <v>45121</v>
      </c>
      <c r="P44" s="40">
        <v>45175</v>
      </c>
      <c r="Q44" s="29">
        <v>12</v>
      </c>
      <c r="R44" s="74">
        <v>45196</v>
      </c>
      <c r="S44" s="65">
        <v>1048074.84</v>
      </c>
      <c r="T44" s="42">
        <v>0.21</v>
      </c>
      <c r="U44" s="43">
        <f t="shared" si="0"/>
        <v>220095.71639999998</v>
      </c>
      <c r="V44" s="43">
        <f t="shared" si="1"/>
        <v>1268170.5563999999</v>
      </c>
      <c r="W44" s="4" t="s">
        <v>211</v>
      </c>
      <c r="X44" s="11" t="s">
        <v>212</v>
      </c>
      <c r="Y44" s="38">
        <v>45198</v>
      </c>
      <c r="Z44" s="38">
        <v>45233</v>
      </c>
      <c r="AA44" s="38">
        <v>45253</v>
      </c>
      <c r="AB44" s="38" t="s">
        <v>165</v>
      </c>
      <c r="AC44" s="18">
        <v>13772</v>
      </c>
      <c r="AD44" s="11"/>
      <c r="AE44" s="11"/>
      <c r="AF44" s="11"/>
    </row>
    <row r="45" spans="1:32" ht="54" customHeight="1">
      <c r="A45" s="4" t="s">
        <v>15</v>
      </c>
      <c r="B45" s="6">
        <v>234</v>
      </c>
      <c r="C45" s="4" t="s">
        <v>333</v>
      </c>
      <c r="D45" s="51" t="s">
        <v>78</v>
      </c>
      <c r="E45" s="4" t="s">
        <v>166</v>
      </c>
      <c r="F45" s="11" t="s">
        <v>17</v>
      </c>
      <c r="G45" s="13">
        <v>503848</v>
      </c>
      <c r="H45" s="11">
        <v>210022970</v>
      </c>
      <c r="I45" s="11">
        <v>3200028184</v>
      </c>
      <c r="J45" s="38">
        <v>45111</v>
      </c>
      <c r="K45" s="38">
        <v>45112</v>
      </c>
      <c r="L45" s="18"/>
      <c r="M45" s="39">
        <v>722609</v>
      </c>
      <c r="N45" s="39">
        <v>722609</v>
      </c>
      <c r="O45" s="38">
        <v>45112</v>
      </c>
      <c r="P45" s="40">
        <v>45142</v>
      </c>
      <c r="Q45" s="29"/>
      <c r="R45" s="40">
        <v>45142</v>
      </c>
      <c r="S45" s="61">
        <v>618612.64</v>
      </c>
      <c r="T45" s="42">
        <v>0</v>
      </c>
      <c r="U45" s="43">
        <f t="shared" si="0"/>
        <v>0</v>
      </c>
      <c r="V45" s="43">
        <f t="shared" si="1"/>
        <v>618612.64</v>
      </c>
      <c r="W45" s="4" t="s">
        <v>213</v>
      </c>
      <c r="X45" s="11" t="s">
        <v>214</v>
      </c>
      <c r="Y45" s="38">
        <v>45193</v>
      </c>
      <c r="Z45" s="38">
        <v>45167</v>
      </c>
      <c r="AA45" s="38" t="s">
        <v>215</v>
      </c>
      <c r="AB45" s="11" t="s">
        <v>216</v>
      </c>
      <c r="AC45" s="18">
        <v>11005</v>
      </c>
      <c r="AD45" s="11"/>
      <c r="AE45" s="11"/>
      <c r="AF45" s="11"/>
    </row>
    <row r="46" spans="1:32" ht="54" customHeight="1">
      <c r="A46" s="4" t="s">
        <v>30</v>
      </c>
      <c r="B46" s="6">
        <v>235</v>
      </c>
      <c r="C46" s="4" t="s">
        <v>167</v>
      </c>
      <c r="D46" s="51" t="s">
        <v>78</v>
      </c>
      <c r="E46" s="4" t="s">
        <v>168</v>
      </c>
      <c r="F46" s="11" t="s">
        <v>21</v>
      </c>
      <c r="G46" s="11">
        <v>502146</v>
      </c>
      <c r="H46" s="11">
        <v>220002481</v>
      </c>
      <c r="I46" s="11">
        <v>3200028048</v>
      </c>
      <c r="J46" s="38">
        <v>45054</v>
      </c>
      <c r="K46" s="38">
        <v>45056</v>
      </c>
      <c r="L46" s="18"/>
      <c r="M46" s="39">
        <v>40000</v>
      </c>
      <c r="N46" s="39">
        <v>40000</v>
      </c>
      <c r="O46" s="38">
        <v>45057</v>
      </c>
      <c r="P46" s="40">
        <v>45068</v>
      </c>
      <c r="Q46" s="66">
        <v>1</v>
      </c>
      <c r="R46" s="40">
        <v>45079</v>
      </c>
      <c r="S46" s="61">
        <v>40000</v>
      </c>
      <c r="T46" s="42">
        <v>0.21</v>
      </c>
      <c r="U46" s="43">
        <f t="shared" si="0"/>
        <v>8400</v>
      </c>
      <c r="V46" s="43">
        <f t="shared" si="1"/>
        <v>48400</v>
      </c>
      <c r="W46" s="4" t="s">
        <v>169</v>
      </c>
      <c r="X46" s="11" t="s">
        <v>170</v>
      </c>
      <c r="Y46" s="38">
        <v>45083</v>
      </c>
      <c r="Z46" s="38">
        <v>45084</v>
      </c>
      <c r="AA46" s="38">
        <v>45084</v>
      </c>
      <c r="AB46" s="11" t="s">
        <v>171</v>
      </c>
      <c r="AC46" s="18">
        <v>11009</v>
      </c>
      <c r="AD46" s="11"/>
      <c r="AE46" s="11"/>
      <c r="AF46" s="11"/>
    </row>
    <row r="47" spans="1:32" ht="54" customHeight="1">
      <c r="A47" s="4" t="s">
        <v>30</v>
      </c>
      <c r="B47" s="6">
        <v>251</v>
      </c>
      <c r="C47" s="4" t="s">
        <v>356</v>
      </c>
      <c r="D47" s="51" t="s">
        <v>78</v>
      </c>
      <c r="E47" s="4" t="s">
        <v>172</v>
      </c>
      <c r="F47" s="11" t="s">
        <v>21</v>
      </c>
      <c r="G47" s="11">
        <v>502146</v>
      </c>
      <c r="H47" s="11">
        <v>220002557</v>
      </c>
      <c r="I47" s="11"/>
      <c r="J47" s="38">
        <v>45099</v>
      </c>
      <c r="K47" s="38"/>
      <c r="L47" s="18"/>
      <c r="M47" s="39">
        <v>36000</v>
      </c>
      <c r="N47" s="39">
        <v>36000</v>
      </c>
      <c r="O47" s="38"/>
      <c r="P47" s="40"/>
      <c r="Q47" s="29"/>
      <c r="R47" s="40"/>
      <c r="S47" s="61">
        <v>36000</v>
      </c>
      <c r="T47" s="42">
        <v>0.21</v>
      </c>
      <c r="U47" s="43">
        <f t="shared" si="0"/>
        <v>7560</v>
      </c>
      <c r="V47" s="43">
        <f t="shared" si="1"/>
        <v>43560</v>
      </c>
      <c r="W47" s="4" t="s">
        <v>169</v>
      </c>
      <c r="X47" s="11" t="s">
        <v>170</v>
      </c>
      <c r="Y47" s="38"/>
      <c r="Z47" s="38"/>
      <c r="AA47" s="38"/>
      <c r="AB47" s="11" t="s">
        <v>173</v>
      </c>
      <c r="AC47" s="18"/>
      <c r="AD47" s="11"/>
      <c r="AE47" s="11"/>
      <c r="AF47" s="11"/>
    </row>
    <row r="48" spans="1:32" ht="54" customHeight="1">
      <c r="A48" s="4" t="s">
        <v>30</v>
      </c>
      <c r="B48" s="6">
        <v>263</v>
      </c>
      <c r="C48" s="4" t="s">
        <v>257</v>
      </c>
      <c r="D48" s="51" t="s">
        <v>78</v>
      </c>
      <c r="E48" s="4" t="s">
        <v>174</v>
      </c>
      <c r="F48" s="11" t="s">
        <v>21</v>
      </c>
      <c r="G48" s="13">
        <v>500470</v>
      </c>
      <c r="H48" s="11">
        <v>220002554</v>
      </c>
      <c r="I48" s="11">
        <v>3200028024</v>
      </c>
      <c r="J48" s="38">
        <v>45064</v>
      </c>
      <c r="K48" s="38">
        <v>45065</v>
      </c>
      <c r="L48" s="18"/>
      <c r="M48" s="39">
        <v>94000</v>
      </c>
      <c r="N48" s="39">
        <v>94000</v>
      </c>
      <c r="O48" s="38">
        <v>45065</v>
      </c>
      <c r="P48" s="40">
        <v>45075</v>
      </c>
      <c r="Q48" s="66">
        <v>1</v>
      </c>
      <c r="R48" s="40">
        <v>45072</v>
      </c>
      <c r="S48" s="61">
        <v>94000</v>
      </c>
      <c r="T48" s="42">
        <v>0</v>
      </c>
      <c r="U48" s="43">
        <f t="shared" si="0"/>
        <v>0</v>
      </c>
      <c r="V48" s="43">
        <f t="shared" si="1"/>
        <v>94000</v>
      </c>
      <c r="W48" s="4" t="s">
        <v>175</v>
      </c>
      <c r="X48" s="11" t="s">
        <v>176</v>
      </c>
      <c r="Y48" s="38">
        <v>45078</v>
      </c>
      <c r="Z48" s="38">
        <v>45072</v>
      </c>
      <c r="AA48" s="38">
        <v>45078</v>
      </c>
      <c r="AB48" s="38">
        <v>45074</v>
      </c>
      <c r="AC48" s="18">
        <v>6240</v>
      </c>
      <c r="AD48" s="11"/>
      <c r="AE48" s="11"/>
      <c r="AF48" s="11"/>
    </row>
    <row r="49" spans="1:32" ht="54" customHeight="1">
      <c r="A49" s="4" t="s">
        <v>30</v>
      </c>
      <c r="B49" s="6">
        <v>264</v>
      </c>
      <c r="C49" s="4" t="s">
        <v>217</v>
      </c>
      <c r="D49" s="4" t="s">
        <v>79</v>
      </c>
      <c r="E49" s="4" t="s">
        <v>177</v>
      </c>
      <c r="F49" s="11" t="s">
        <v>21</v>
      </c>
      <c r="G49" s="13">
        <v>505038</v>
      </c>
      <c r="H49" s="11">
        <v>210022946</v>
      </c>
      <c r="I49" s="11">
        <v>3200028268</v>
      </c>
      <c r="J49" s="38">
        <v>45103</v>
      </c>
      <c r="K49" s="38">
        <v>45114</v>
      </c>
      <c r="L49" s="18"/>
      <c r="M49" s="39">
        <v>17826</v>
      </c>
      <c r="N49" s="39">
        <v>17826</v>
      </c>
      <c r="O49" s="38">
        <v>45118</v>
      </c>
      <c r="P49" s="40">
        <v>45128</v>
      </c>
      <c r="Q49" s="29">
        <v>1</v>
      </c>
      <c r="R49" s="40">
        <v>45135</v>
      </c>
      <c r="S49" s="61">
        <v>17826</v>
      </c>
      <c r="T49" s="42">
        <v>0</v>
      </c>
      <c r="U49" s="43">
        <f t="shared" si="0"/>
        <v>0</v>
      </c>
      <c r="V49" s="61">
        <v>17826</v>
      </c>
      <c r="W49" s="4" t="s">
        <v>178</v>
      </c>
      <c r="X49" s="11" t="s">
        <v>179</v>
      </c>
      <c r="Y49" s="38">
        <v>45135</v>
      </c>
      <c r="Z49" s="38">
        <v>45196</v>
      </c>
      <c r="AA49" s="38">
        <v>45202</v>
      </c>
      <c r="AB49" s="38">
        <v>45447</v>
      </c>
      <c r="AC49" s="18">
        <v>13737</v>
      </c>
      <c r="AD49" s="11"/>
      <c r="AE49" s="11"/>
      <c r="AF49" s="11"/>
    </row>
    <row r="50" spans="1:32" ht="54" customHeight="1">
      <c r="A50" s="4" t="s">
        <v>15</v>
      </c>
      <c r="B50" s="6">
        <v>265</v>
      </c>
      <c r="C50" s="4" t="s">
        <v>334</v>
      </c>
      <c r="D50" s="51" t="s">
        <v>78</v>
      </c>
      <c r="E50" s="4" t="s">
        <v>180</v>
      </c>
      <c r="F50" s="11" t="s">
        <v>21</v>
      </c>
      <c r="G50" s="13">
        <v>500265</v>
      </c>
      <c r="H50" s="11" t="s">
        <v>181</v>
      </c>
      <c r="I50" s="11" t="s">
        <v>218</v>
      </c>
      <c r="J50" s="38">
        <v>45091</v>
      </c>
      <c r="K50" s="40">
        <v>45096</v>
      </c>
      <c r="L50" s="18"/>
      <c r="M50" s="47">
        <v>77014.080000000002</v>
      </c>
      <c r="N50" s="39">
        <v>63648</v>
      </c>
      <c r="O50" s="38">
        <v>45098</v>
      </c>
      <c r="P50" s="40">
        <v>45113</v>
      </c>
      <c r="Q50" s="29">
        <v>1</v>
      </c>
      <c r="R50" s="46">
        <v>45134</v>
      </c>
      <c r="S50" s="61">
        <v>63648</v>
      </c>
      <c r="T50" s="42">
        <v>0.21</v>
      </c>
      <c r="U50" s="43">
        <f t="shared" si="0"/>
        <v>13366.08</v>
      </c>
      <c r="V50" s="43">
        <f t="shared" si="1"/>
        <v>77014.080000000002</v>
      </c>
      <c r="W50" s="4" t="s">
        <v>219</v>
      </c>
      <c r="X50" s="11" t="s">
        <v>220</v>
      </c>
      <c r="Y50" s="38">
        <v>45134</v>
      </c>
      <c r="Z50" s="38">
        <v>45180</v>
      </c>
      <c r="AA50" s="38">
        <v>45182</v>
      </c>
      <c r="AB50" s="11">
        <v>24</v>
      </c>
      <c r="AC50" s="18">
        <v>11220</v>
      </c>
      <c r="AD50" s="11"/>
      <c r="AE50" s="11"/>
      <c r="AF50" s="11"/>
    </row>
    <row r="51" spans="1:32" ht="54" customHeight="1">
      <c r="A51" s="4" t="s">
        <v>19</v>
      </c>
      <c r="B51" s="6">
        <v>285</v>
      </c>
      <c r="C51" s="4" t="s">
        <v>335</v>
      </c>
      <c r="D51" s="51" t="s">
        <v>78</v>
      </c>
      <c r="E51" s="4" t="s">
        <v>182</v>
      </c>
      <c r="F51" s="11" t="s">
        <v>21</v>
      </c>
      <c r="G51" s="13">
        <v>502418</v>
      </c>
      <c r="H51" s="11">
        <v>210022895</v>
      </c>
      <c r="I51" s="11">
        <v>3200028323</v>
      </c>
      <c r="J51" s="38">
        <v>45077</v>
      </c>
      <c r="K51" s="40">
        <v>45092</v>
      </c>
      <c r="L51" s="18">
        <v>2</v>
      </c>
      <c r="M51" s="39">
        <v>10105.26</v>
      </c>
      <c r="N51" s="39">
        <v>8351.4599999999991</v>
      </c>
      <c r="O51" s="38">
        <v>45093</v>
      </c>
      <c r="P51" s="40">
        <v>45107</v>
      </c>
      <c r="Q51" s="29">
        <v>4</v>
      </c>
      <c r="R51" s="40">
        <v>45217</v>
      </c>
      <c r="S51" s="61">
        <v>8351.4599999999991</v>
      </c>
      <c r="T51" s="42">
        <v>0.21</v>
      </c>
      <c r="U51" s="43">
        <f t="shared" si="0"/>
        <v>1753.8065999999997</v>
      </c>
      <c r="V51" s="43">
        <f t="shared" si="1"/>
        <v>10105.266599999999</v>
      </c>
      <c r="W51" s="4" t="s">
        <v>306</v>
      </c>
      <c r="X51" s="11" t="s">
        <v>307</v>
      </c>
      <c r="Y51" s="38">
        <v>45218</v>
      </c>
      <c r="Z51" s="38">
        <v>45218</v>
      </c>
      <c r="AA51" s="38">
        <v>45218</v>
      </c>
      <c r="AB51" s="11">
        <v>24</v>
      </c>
      <c r="AC51" s="18">
        <v>13851</v>
      </c>
      <c r="AD51" s="11"/>
      <c r="AE51" s="11"/>
      <c r="AF51" s="11"/>
    </row>
    <row r="52" spans="1:32" ht="54" customHeight="1">
      <c r="A52" s="4" t="s">
        <v>19</v>
      </c>
      <c r="B52" s="6">
        <v>285</v>
      </c>
      <c r="C52" s="4" t="s">
        <v>357</v>
      </c>
      <c r="D52" s="51" t="s">
        <v>78</v>
      </c>
      <c r="E52" s="4" t="s">
        <v>182</v>
      </c>
      <c r="F52" s="11" t="s">
        <v>21</v>
      </c>
      <c r="G52" s="11">
        <v>501087</v>
      </c>
      <c r="H52" s="11">
        <v>210022896</v>
      </c>
      <c r="I52" s="11">
        <v>3200028410</v>
      </c>
      <c r="J52" s="38">
        <v>45077</v>
      </c>
      <c r="K52" s="40">
        <v>45092</v>
      </c>
      <c r="L52" s="18">
        <v>2</v>
      </c>
      <c r="M52" s="39">
        <v>20613.87</v>
      </c>
      <c r="N52" s="39">
        <v>17036.259999999998</v>
      </c>
      <c r="O52" s="38">
        <v>45093</v>
      </c>
      <c r="P52" s="40">
        <v>45107</v>
      </c>
      <c r="Q52" s="29">
        <v>4</v>
      </c>
      <c r="R52" s="40">
        <v>45217</v>
      </c>
      <c r="S52" s="61">
        <v>17000</v>
      </c>
      <c r="T52" s="42">
        <v>0.21</v>
      </c>
      <c r="U52" s="43">
        <f t="shared" si="0"/>
        <v>3570</v>
      </c>
      <c r="V52" s="43">
        <f t="shared" si="1"/>
        <v>20570</v>
      </c>
      <c r="W52" s="4" t="s">
        <v>308</v>
      </c>
      <c r="X52" s="11" t="s">
        <v>309</v>
      </c>
      <c r="Y52" s="38">
        <v>45218</v>
      </c>
      <c r="Z52" s="38">
        <v>45218</v>
      </c>
      <c r="AA52" s="38">
        <v>45218</v>
      </c>
      <c r="AB52" s="11">
        <v>24</v>
      </c>
      <c r="AC52" s="18">
        <v>13852</v>
      </c>
      <c r="AD52" s="11"/>
      <c r="AE52" s="11"/>
      <c r="AF52" s="11"/>
    </row>
    <row r="53" spans="1:32" ht="54" customHeight="1">
      <c r="A53" s="4" t="s">
        <v>30</v>
      </c>
      <c r="B53" s="6">
        <v>286</v>
      </c>
      <c r="C53" s="4" t="s">
        <v>336</v>
      </c>
      <c r="D53" s="51" t="s">
        <v>78</v>
      </c>
      <c r="E53" s="4" t="s">
        <v>183</v>
      </c>
      <c r="F53" s="11" t="s">
        <v>21</v>
      </c>
      <c r="G53" s="11">
        <v>502146</v>
      </c>
      <c r="H53" s="11">
        <v>210022904</v>
      </c>
      <c r="I53" s="11">
        <v>3200028641</v>
      </c>
      <c r="J53" s="38">
        <v>45099</v>
      </c>
      <c r="K53" s="38">
        <v>45215</v>
      </c>
      <c r="L53" s="18"/>
      <c r="M53" s="39">
        <v>24200</v>
      </c>
      <c r="N53" s="39">
        <v>20000</v>
      </c>
      <c r="O53" s="38">
        <v>45215</v>
      </c>
      <c r="P53" s="40">
        <v>45225</v>
      </c>
      <c r="Q53" s="29">
        <v>1</v>
      </c>
      <c r="R53" s="40">
        <v>45227</v>
      </c>
      <c r="S53" s="61">
        <v>20000</v>
      </c>
      <c r="T53" s="42">
        <v>0.21</v>
      </c>
      <c r="U53" s="43">
        <f t="shared" si="0"/>
        <v>4200</v>
      </c>
      <c r="V53" s="43">
        <f t="shared" si="1"/>
        <v>24200</v>
      </c>
      <c r="W53" s="4" t="s">
        <v>169</v>
      </c>
      <c r="X53" s="11" t="s">
        <v>170</v>
      </c>
      <c r="Y53" s="38">
        <v>45232</v>
      </c>
      <c r="Z53" s="38">
        <v>45240</v>
      </c>
      <c r="AA53" s="72">
        <v>45253</v>
      </c>
      <c r="AB53" s="11" t="s">
        <v>184</v>
      </c>
      <c r="AC53" s="18">
        <v>16707</v>
      </c>
      <c r="AD53" s="11"/>
      <c r="AE53" s="11"/>
      <c r="AF53" s="11"/>
    </row>
    <row r="54" spans="1:32" ht="54" customHeight="1">
      <c r="A54" s="4" t="s">
        <v>30</v>
      </c>
      <c r="B54" s="6">
        <v>290</v>
      </c>
      <c r="C54" s="4" t="s">
        <v>358</v>
      </c>
      <c r="D54" s="51" t="s">
        <v>78</v>
      </c>
      <c r="E54" s="4" t="s">
        <v>185</v>
      </c>
      <c r="F54" s="11" t="s">
        <v>21</v>
      </c>
      <c r="G54" s="13">
        <v>505259</v>
      </c>
      <c r="H54" s="11">
        <v>220002559</v>
      </c>
      <c r="I54" s="11">
        <v>3200028202</v>
      </c>
      <c r="J54" s="38">
        <v>45106</v>
      </c>
      <c r="K54" s="38">
        <v>45110</v>
      </c>
      <c r="L54" s="18"/>
      <c r="M54" s="39">
        <v>170610</v>
      </c>
      <c r="N54" s="39">
        <v>141000</v>
      </c>
      <c r="O54" s="38">
        <v>45112</v>
      </c>
      <c r="P54" s="40">
        <v>45122</v>
      </c>
      <c r="Q54" s="29">
        <v>1</v>
      </c>
      <c r="R54" s="40">
        <v>45126</v>
      </c>
      <c r="S54" s="61">
        <v>141000</v>
      </c>
      <c r="T54" s="42">
        <v>0.21</v>
      </c>
      <c r="U54" s="43">
        <f t="shared" si="0"/>
        <v>29610</v>
      </c>
      <c r="V54" s="43">
        <f t="shared" si="1"/>
        <v>170610</v>
      </c>
      <c r="W54" s="4" t="s">
        <v>186</v>
      </c>
      <c r="X54" s="11" t="s">
        <v>187</v>
      </c>
      <c r="Y54" s="38">
        <v>45126</v>
      </c>
      <c r="Z54" s="38">
        <v>45182</v>
      </c>
      <c r="AA54" s="38">
        <v>45182</v>
      </c>
      <c r="AB54" s="11" t="s">
        <v>188</v>
      </c>
      <c r="AC54" s="18">
        <v>11312</v>
      </c>
      <c r="AD54" s="11"/>
      <c r="AE54" s="11"/>
      <c r="AF54" s="11"/>
    </row>
    <row r="55" spans="1:32" ht="54" customHeight="1">
      <c r="A55" s="4" t="s">
        <v>30</v>
      </c>
      <c r="B55" s="6">
        <v>319</v>
      </c>
      <c r="C55" s="4" t="s">
        <v>359</v>
      </c>
      <c r="D55" s="51" t="s">
        <v>78</v>
      </c>
      <c r="E55" s="4" t="s">
        <v>221</v>
      </c>
      <c r="F55" s="11" t="s">
        <v>21</v>
      </c>
      <c r="G55" s="13">
        <v>504675</v>
      </c>
      <c r="H55" s="11">
        <v>230001494</v>
      </c>
      <c r="I55" s="11">
        <v>3200028173</v>
      </c>
      <c r="J55" s="38">
        <v>45126</v>
      </c>
      <c r="K55" s="38">
        <v>45128</v>
      </c>
      <c r="L55" s="18"/>
      <c r="M55" s="39">
        <v>15300</v>
      </c>
      <c r="N55" s="39">
        <v>15300</v>
      </c>
      <c r="O55" s="38">
        <v>45128</v>
      </c>
      <c r="P55" s="40">
        <v>45138</v>
      </c>
      <c r="Q55" s="29">
        <v>1</v>
      </c>
      <c r="R55" s="40">
        <v>45135</v>
      </c>
      <c r="S55" s="65">
        <v>15300</v>
      </c>
      <c r="T55" s="42">
        <v>0</v>
      </c>
      <c r="U55" s="43">
        <f t="shared" si="0"/>
        <v>0</v>
      </c>
      <c r="V55" s="43">
        <f t="shared" si="1"/>
        <v>15300</v>
      </c>
      <c r="W55" s="4" t="s">
        <v>222</v>
      </c>
      <c r="X55" s="11">
        <v>5875952315</v>
      </c>
      <c r="Y55" s="38">
        <v>45135</v>
      </c>
      <c r="Z55" s="38">
        <v>45135</v>
      </c>
      <c r="AA55" s="38">
        <v>45142</v>
      </c>
      <c r="AB55" s="11" t="s">
        <v>223</v>
      </c>
      <c r="AC55" s="18">
        <v>11017</v>
      </c>
      <c r="AD55" s="11"/>
      <c r="AE55" s="11"/>
      <c r="AF55" s="11"/>
    </row>
    <row r="56" spans="1:32" ht="54" customHeight="1">
      <c r="A56" s="4" t="s">
        <v>30</v>
      </c>
      <c r="B56" s="6">
        <v>321</v>
      </c>
      <c r="C56" s="4" t="s">
        <v>189</v>
      </c>
      <c r="D56" s="51" t="s">
        <v>78</v>
      </c>
      <c r="E56" s="4" t="s">
        <v>190</v>
      </c>
      <c r="F56" s="11" t="s">
        <v>21</v>
      </c>
      <c r="G56" s="13">
        <v>505057</v>
      </c>
      <c r="H56" s="11">
        <v>210022960</v>
      </c>
      <c r="I56" s="11">
        <v>3200028174</v>
      </c>
      <c r="J56" s="38">
        <v>45121</v>
      </c>
      <c r="K56" s="38">
        <v>45125</v>
      </c>
      <c r="L56" s="18"/>
      <c r="M56" s="39">
        <v>28801.599999999999</v>
      </c>
      <c r="N56" s="39">
        <v>28801.599999999999</v>
      </c>
      <c r="O56" s="38">
        <v>45125</v>
      </c>
      <c r="P56" s="40"/>
      <c r="Q56" s="29"/>
      <c r="R56" s="40">
        <v>45128</v>
      </c>
      <c r="S56" s="39">
        <v>28801.599999999999</v>
      </c>
      <c r="T56" s="42">
        <v>0</v>
      </c>
      <c r="U56" s="43">
        <f t="shared" si="0"/>
        <v>0</v>
      </c>
      <c r="V56" s="43">
        <f t="shared" si="1"/>
        <v>28801.599999999999</v>
      </c>
      <c r="W56" s="4" t="s">
        <v>224</v>
      </c>
      <c r="X56" s="11" t="s">
        <v>225</v>
      </c>
      <c r="Y56" s="38">
        <v>45135</v>
      </c>
      <c r="Z56" s="38">
        <v>45135</v>
      </c>
      <c r="AA56" s="38">
        <v>45135</v>
      </c>
      <c r="AB56" s="11" t="s">
        <v>191</v>
      </c>
      <c r="AC56" s="18">
        <v>11014</v>
      </c>
      <c r="AD56" s="11"/>
      <c r="AE56" s="11"/>
      <c r="AF56" s="11"/>
    </row>
    <row r="57" spans="1:32" ht="54" customHeight="1">
      <c r="A57" s="4" t="s">
        <v>15</v>
      </c>
      <c r="B57" s="6">
        <v>328</v>
      </c>
      <c r="C57" s="4" t="s">
        <v>337</v>
      </c>
      <c r="D57" s="51" t="s">
        <v>78</v>
      </c>
      <c r="E57" s="4" t="s">
        <v>226</v>
      </c>
      <c r="F57" s="11" t="s">
        <v>21</v>
      </c>
      <c r="G57" s="13">
        <v>505299</v>
      </c>
      <c r="H57" s="11">
        <v>210023075</v>
      </c>
      <c r="I57" s="11">
        <v>3200028374</v>
      </c>
      <c r="J57" s="38">
        <v>45188</v>
      </c>
      <c r="K57" s="38">
        <v>45190</v>
      </c>
      <c r="L57" s="18"/>
      <c r="M57" s="39">
        <v>20000</v>
      </c>
      <c r="N57" s="39">
        <v>20000</v>
      </c>
      <c r="O57" s="38">
        <v>45190</v>
      </c>
      <c r="P57" s="40">
        <v>45205</v>
      </c>
      <c r="Q57" s="29">
        <v>3</v>
      </c>
      <c r="R57" s="40">
        <v>45222</v>
      </c>
      <c r="S57" s="39">
        <v>14600</v>
      </c>
      <c r="T57" s="42">
        <v>0</v>
      </c>
      <c r="U57" s="43">
        <f t="shared" si="0"/>
        <v>0</v>
      </c>
      <c r="V57" s="43">
        <f t="shared" si="1"/>
        <v>14600</v>
      </c>
      <c r="W57" s="4" t="s">
        <v>310</v>
      </c>
      <c r="X57" s="11" t="s">
        <v>311</v>
      </c>
      <c r="Y57" s="38">
        <v>45222</v>
      </c>
      <c r="Z57" s="38">
        <v>45222</v>
      </c>
      <c r="AA57" s="38">
        <v>45222</v>
      </c>
      <c r="AB57" s="11" t="s">
        <v>312</v>
      </c>
      <c r="AC57" s="18">
        <v>13837</v>
      </c>
      <c r="AD57" s="11"/>
      <c r="AE57" s="11"/>
      <c r="AF57" s="11"/>
    </row>
    <row r="58" spans="1:32" ht="54" customHeight="1">
      <c r="A58" s="4" t="s">
        <v>30</v>
      </c>
      <c r="B58" s="6">
        <v>343</v>
      </c>
      <c r="C58" s="4" t="s">
        <v>338</v>
      </c>
      <c r="D58" s="51" t="s">
        <v>78</v>
      </c>
      <c r="E58" s="4" t="s">
        <v>192</v>
      </c>
      <c r="F58" s="11" t="s">
        <v>21</v>
      </c>
      <c r="G58" s="13">
        <v>505266</v>
      </c>
      <c r="H58" s="11">
        <v>220002560</v>
      </c>
      <c r="I58" s="11">
        <v>3200028223</v>
      </c>
      <c r="J58" s="38">
        <v>45121</v>
      </c>
      <c r="K58" s="38">
        <v>45125</v>
      </c>
      <c r="L58" s="18"/>
      <c r="M58" s="39">
        <v>30775.81</v>
      </c>
      <c r="N58" s="39">
        <v>26707.279999999999</v>
      </c>
      <c r="O58" s="38" t="s">
        <v>313</v>
      </c>
      <c r="P58" s="40">
        <v>45183</v>
      </c>
      <c r="Q58" s="29">
        <v>1</v>
      </c>
      <c r="R58" s="40">
        <v>45181</v>
      </c>
      <c r="S58" s="61">
        <v>26707.279999999999</v>
      </c>
      <c r="T58" s="42">
        <v>0.21</v>
      </c>
      <c r="U58" s="43">
        <v>4068.53</v>
      </c>
      <c r="V58" s="43">
        <f t="shared" si="1"/>
        <v>30775.809999999998</v>
      </c>
      <c r="W58" s="51" t="s">
        <v>209</v>
      </c>
      <c r="X58" s="11" t="s">
        <v>210</v>
      </c>
      <c r="Y58" s="38">
        <v>45182</v>
      </c>
      <c r="Z58" s="38">
        <v>45188</v>
      </c>
      <c r="AA58" s="38">
        <v>45188</v>
      </c>
      <c r="AB58" s="11" t="s">
        <v>193</v>
      </c>
      <c r="AC58" s="18">
        <v>1131</v>
      </c>
      <c r="AD58" s="11"/>
      <c r="AE58" s="11"/>
      <c r="AF58" s="11"/>
    </row>
    <row r="59" spans="1:32" ht="54" customHeight="1">
      <c r="A59" s="4" t="s">
        <v>30</v>
      </c>
      <c r="B59" s="6">
        <v>344</v>
      </c>
      <c r="C59" s="4" t="s">
        <v>339</v>
      </c>
      <c r="D59" s="51" t="s">
        <v>78</v>
      </c>
      <c r="E59" s="4" t="s">
        <v>194</v>
      </c>
      <c r="F59" s="11" t="s">
        <v>21</v>
      </c>
      <c r="G59" s="13">
        <v>504201</v>
      </c>
      <c r="H59" s="11">
        <v>210022958</v>
      </c>
      <c r="I59" s="11">
        <v>3200028243</v>
      </c>
      <c r="J59" s="38">
        <v>45121</v>
      </c>
      <c r="K59" s="38">
        <v>45125</v>
      </c>
      <c r="L59" s="18"/>
      <c r="M59" s="39">
        <v>36300</v>
      </c>
      <c r="N59" s="39">
        <v>30000</v>
      </c>
      <c r="O59" s="38">
        <v>45174</v>
      </c>
      <c r="P59" s="40">
        <v>45184</v>
      </c>
      <c r="Q59" s="29">
        <v>1</v>
      </c>
      <c r="R59" s="40">
        <v>45181</v>
      </c>
      <c r="S59" s="61">
        <v>30000</v>
      </c>
      <c r="T59" s="42">
        <v>0.21</v>
      </c>
      <c r="U59" s="43">
        <f t="shared" ref="U59:U60" si="6">S59*T59</f>
        <v>6300</v>
      </c>
      <c r="V59" s="43">
        <f t="shared" si="1"/>
        <v>36300</v>
      </c>
      <c r="W59" s="51" t="s">
        <v>195</v>
      </c>
      <c r="X59" s="11" t="s">
        <v>196</v>
      </c>
      <c r="Y59" s="38">
        <v>45182</v>
      </c>
      <c r="Z59" s="38">
        <v>45195</v>
      </c>
      <c r="AA59" s="38">
        <v>45202</v>
      </c>
      <c r="AB59" s="11" t="s">
        <v>197</v>
      </c>
      <c r="AC59" s="18">
        <v>12524</v>
      </c>
      <c r="AD59" s="11"/>
      <c r="AE59" s="11"/>
      <c r="AF59" s="11"/>
    </row>
    <row r="60" spans="1:32" ht="54" customHeight="1">
      <c r="A60" s="4" t="s">
        <v>15</v>
      </c>
      <c r="B60" s="6">
        <v>349</v>
      </c>
      <c r="C60" s="4" t="s">
        <v>340</v>
      </c>
      <c r="D60" s="51" t="s">
        <v>78</v>
      </c>
      <c r="E60" s="4" t="s">
        <v>227</v>
      </c>
      <c r="F60" s="11" t="s">
        <v>17</v>
      </c>
      <c r="G60" s="13">
        <v>505183</v>
      </c>
      <c r="H60" s="11">
        <v>210023009</v>
      </c>
      <c r="I60" s="11"/>
      <c r="J60" s="38">
        <v>45121</v>
      </c>
      <c r="K60" s="38">
        <v>45188</v>
      </c>
      <c r="L60" s="18">
        <v>2</v>
      </c>
      <c r="M60" s="39">
        <v>266200</v>
      </c>
      <c r="N60" s="39">
        <v>220000</v>
      </c>
      <c r="O60" s="38">
        <v>45188</v>
      </c>
      <c r="P60" s="40">
        <v>45218</v>
      </c>
      <c r="Q60" s="29">
        <v>4</v>
      </c>
      <c r="R60" s="40">
        <v>45279</v>
      </c>
      <c r="S60" s="61">
        <v>220000</v>
      </c>
      <c r="T60" s="42">
        <v>0.21</v>
      </c>
      <c r="U60" s="43">
        <f t="shared" si="6"/>
        <v>46200</v>
      </c>
      <c r="V60" s="43">
        <f t="shared" si="1"/>
        <v>266200</v>
      </c>
      <c r="W60" s="4" t="s">
        <v>314</v>
      </c>
      <c r="X60" s="11" t="s">
        <v>116</v>
      </c>
      <c r="Y60" s="38" t="s">
        <v>315</v>
      </c>
      <c r="Z60" s="38"/>
      <c r="AA60" s="38"/>
      <c r="AB60" s="11" t="s">
        <v>316</v>
      </c>
      <c r="AC60" s="18"/>
      <c r="AD60" s="11"/>
      <c r="AE60" s="11"/>
      <c r="AF60" s="11"/>
    </row>
    <row r="61" spans="1:32" ht="45" customHeight="1">
      <c r="A61" s="4" t="s">
        <v>15</v>
      </c>
      <c r="B61" s="6">
        <v>349</v>
      </c>
      <c r="C61" s="4" t="s">
        <v>341</v>
      </c>
      <c r="D61" s="51" t="s">
        <v>78</v>
      </c>
      <c r="E61" s="4" t="s">
        <v>227</v>
      </c>
      <c r="F61" s="11" t="s">
        <v>17</v>
      </c>
      <c r="G61" s="13">
        <v>505045</v>
      </c>
      <c r="H61" s="11">
        <v>210023010</v>
      </c>
      <c r="I61" s="11">
        <v>3200028599</v>
      </c>
      <c r="J61" s="38">
        <v>45121</v>
      </c>
      <c r="K61" s="38">
        <v>45188</v>
      </c>
      <c r="L61" s="18">
        <v>2</v>
      </c>
      <c r="M61" s="39">
        <v>266200</v>
      </c>
      <c r="N61" s="39">
        <v>220000</v>
      </c>
      <c r="O61" s="38">
        <v>45188</v>
      </c>
      <c r="P61" s="40">
        <v>45218</v>
      </c>
      <c r="Q61" s="29">
        <v>3</v>
      </c>
      <c r="R61" s="40">
        <v>45253</v>
      </c>
      <c r="S61" s="61">
        <v>220000</v>
      </c>
      <c r="T61" s="42">
        <v>0.21</v>
      </c>
      <c r="U61" s="43">
        <v>46200</v>
      </c>
      <c r="V61" s="43">
        <v>266200</v>
      </c>
      <c r="W61" s="4" t="s">
        <v>28</v>
      </c>
      <c r="X61" s="11" t="s">
        <v>29</v>
      </c>
      <c r="Y61" s="38">
        <v>45257</v>
      </c>
      <c r="Z61" s="38">
        <v>45280</v>
      </c>
      <c r="AA61" s="38">
        <v>45286</v>
      </c>
      <c r="AB61" s="11" t="s">
        <v>316</v>
      </c>
      <c r="AC61" s="18"/>
      <c r="AD61" s="11"/>
      <c r="AE61" s="11"/>
      <c r="AF61" s="11"/>
    </row>
    <row r="62" spans="1:32" ht="38.4" customHeight="1">
      <c r="A62" s="4" t="s">
        <v>15</v>
      </c>
      <c r="B62" s="6">
        <v>354</v>
      </c>
      <c r="C62" s="4" t="s">
        <v>342</v>
      </c>
      <c r="D62" s="51" t="s">
        <v>78</v>
      </c>
      <c r="E62" s="4" t="s">
        <v>228</v>
      </c>
      <c r="F62" s="11" t="s">
        <v>21</v>
      </c>
      <c r="G62" s="13">
        <v>500046</v>
      </c>
      <c r="H62" s="11">
        <v>210023028</v>
      </c>
      <c r="I62" s="11">
        <v>3200028490</v>
      </c>
      <c r="J62" s="38">
        <v>45135</v>
      </c>
      <c r="K62" s="38">
        <v>45135</v>
      </c>
      <c r="L62" s="18"/>
      <c r="M62" s="39">
        <v>147745.60999999999</v>
      </c>
      <c r="N62" s="39">
        <v>122103.81</v>
      </c>
      <c r="O62" s="68">
        <v>45142</v>
      </c>
      <c r="P62" s="40">
        <v>45177</v>
      </c>
      <c r="Q62" s="29">
        <v>2</v>
      </c>
      <c r="R62" s="40">
        <v>45222</v>
      </c>
      <c r="S62" s="61">
        <v>117131.2</v>
      </c>
      <c r="T62" s="42">
        <v>0.21</v>
      </c>
      <c r="U62" s="43">
        <f t="shared" ref="U62:U63" si="7">S62*T62</f>
        <v>24597.552</v>
      </c>
      <c r="V62" s="43">
        <f t="shared" si="1"/>
        <v>141728.75200000001</v>
      </c>
      <c r="W62" s="4" t="s">
        <v>317</v>
      </c>
      <c r="X62" s="11" t="s">
        <v>318</v>
      </c>
      <c r="Y62" s="38">
        <v>45223</v>
      </c>
      <c r="Z62" s="38">
        <v>45250</v>
      </c>
      <c r="AA62" s="72">
        <v>45253</v>
      </c>
      <c r="AB62" s="11" t="s">
        <v>321</v>
      </c>
      <c r="AC62" s="18">
        <v>13840</v>
      </c>
      <c r="AD62" s="11"/>
      <c r="AE62" s="11"/>
      <c r="AF62" s="11"/>
    </row>
    <row r="63" spans="1:32" ht="41.4" customHeight="1">
      <c r="A63" s="4" t="s">
        <v>30</v>
      </c>
      <c r="B63" s="6">
        <v>372</v>
      </c>
      <c r="C63" s="4" t="s">
        <v>229</v>
      </c>
      <c r="D63" s="51" t="s">
        <v>78</v>
      </c>
      <c r="E63" s="4" t="s">
        <v>230</v>
      </c>
      <c r="F63" s="11" t="s">
        <v>21</v>
      </c>
      <c r="G63" s="13">
        <v>504527</v>
      </c>
      <c r="H63" s="11">
        <v>210023025</v>
      </c>
      <c r="I63" s="11">
        <v>3200028241</v>
      </c>
      <c r="J63" s="38">
        <v>45133</v>
      </c>
      <c r="K63" s="38">
        <v>45134</v>
      </c>
      <c r="L63" s="18"/>
      <c r="M63" s="39">
        <v>8944</v>
      </c>
      <c r="N63" s="43">
        <v>10822.24</v>
      </c>
      <c r="O63" s="38">
        <v>45173</v>
      </c>
      <c r="P63" s="40">
        <v>45180</v>
      </c>
      <c r="Q63" s="29">
        <v>1</v>
      </c>
      <c r="R63" s="40">
        <v>45181</v>
      </c>
      <c r="S63" s="61">
        <v>8800</v>
      </c>
      <c r="T63" s="42">
        <v>0.21</v>
      </c>
      <c r="U63" s="43">
        <f t="shared" si="7"/>
        <v>1848</v>
      </c>
      <c r="V63" s="43">
        <f>S63+U63</f>
        <v>10648</v>
      </c>
      <c r="W63" s="4" t="s">
        <v>231</v>
      </c>
      <c r="X63" s="11" t="s">
        <v>232</v>
      </c>
      <c r="Y63" s="38">
        <v>45188</v>
      </c>
      <c r="Z63" s="38">
        <v>45195</v>
      </c>
      <c r="AA63" s="38">
        <v>45202</v>
      </c>
      <c r="AB63" s="11" t="s">
        <v>233</v>
      </c>
      <c r="AC63" s="18">
        <v>13740</v>
      </c>
      <c r="AD63" s="11"/>
      <c r="AE63" s="11"/>
      <c r="AF63" s="11"/>
    </row>
    <row r="64" spans="1:32" ht="37.200000000000003" customHeight="1">
      <c r="A64" s="4" t="s">
        <v>30</v>
      </c>
      <c r="B64" s="6">
        <v>426</v>
      </c>
      <c r="C64" s="4" t="s">
        <v>343</v>
      </c>
      <c r="D64" s="51" t="s">
        <v>78</v>
      </c>
      <c r="E64" s="4" t="s">
        <v>258</v>
      </c>
      <c r="F64" s="11" t="s">
        <v>21</v>
      </c>
      <c r="G64" s="13">
        <v>505069</v>
      </c>
      <c r="H64" s="11">
        <v>210023060</v>
      </c>
      <c r="I64" s="11">
        <v>3200028339</v>
      </c>
      <c r="J64" s="38">
        <v>45197</v>
      </c>
      <c r="K64" s="38">
        <v>45204</v>
      </c>
      <c r="L64" s="18"/>
      <c r="M64" s="39">
        <v>18876</v>
      </c>
      <c r="N64" s="39">
        <v>15600</v>
      </c>
      <c r="O64" s="38">
        <v>45210</v>
      </c>
      <c r="P64" s="40">
        <v>45220</v>
      </c>
      <c r="Q64" s="29"/>
      <c r="R64" s="40">
        <v>45216</v>
      </c>
      <c r="S64" s="61">
        <v>15600</v>
      </c>
      <c r="T64" s="42">
        <v>0.21</v>
      </c>
      <c r="U64" s="43">
        <f t="shared" si="0"/>
        <v>3276</v>
      </c>
      <c r="V64" s="43">
        <f t="shared" si="1"/>
        <v>18876</v>
      </c>
      <c r="W64" s="4" t="s">
        <v>259</v>
      </c>
      <c r="X64" s="11" t="s">
        <v>260</v>
      </c>
      <c r="Y64" s="38">
        <v>45223</v>
      </c>
      <c r="Z64" s="38">
        <v>45222</v>
      </c>
      <c r="AA64" s="38">
        <v>45223</v>
      </c>
      <c r="AB64" s="11" t="s">
        <v>261</v>
      </c>
      <c r="AC64" s="18">
        <v>13790</v>
      </c>
    </row>
    <row r="65" spans="1:32" ht="39.6" customHeight="1">
      <c r="A65" s="4" t="s">
        <v>15</v>
      </c>
      <c r="B65" s="6">
        <v>427</v>
      </c>
      <c r="C65" s="4" t="s">
        <v>360</v>
      </c>
      <c r="D65" s="51" t="s">
        <v>78</v>
      </c>
      <c r="E65" s="4" t="s">
        <v>262</v>
      </c>
      <c r="F65" s="11" t="s">
        <v>21</v>
      </c>
      <c r="G65" s="13">
        <v>504096</v>
      </c>
      <c r="H65" s="11">
        <v>210023125</v>
      </c>
      <c r="I65" s="11"/>
      <c r="J65" s="38">
        <v>45204</v>
      </c>
      <c r="K65" s="38">
        <v>45204</v>
      </c>
      <c r="L65" s="18"/>
      <c r="M65" s="39">
        <v>242000</v>
      </c>
      <c r="N65" s="39">
        <v>200000</v>
      </c>
      <c r="O65" s="38">
        <v>45210</v>
      </c>
      <c r="P65" s="40">
        <v>45225</v>
      </c>
      <c r="Q65" s="29"/>
      <c r="R65" s="40">
        <v>45253</v>
      </c>
      <c r="S65" s="61">
        <v>176900</v>
      </c>
      <c r="T65" s="42">
        <v>0</v>
      </c>
      <c r="U65" s="43">
        <f t="shared" si="0"/>
        <v>0</v>
      </c>
      <c r="V65" s="43">
        <f t="shared" si="1"/>
        <v>176900</v>
      </c>
      <c r="W65" s="4" t="s">
        <v>263</v>
      </c>
      <c r="X65" s="11" t="s">
        <v>264</v>
      </c>
      <c r="Y65" s="38">
        <v>45258</v>
      </c>
      <c r="Z65" s="38">
        <v>45287</v>
      </c>
      <c r="AA65" s="38">
        <v>45293</v>
      </c>
      <c r="AB65" s="11" t="s">
        <v>265</v>
      </c>
      <c r="AC65" s="18">
        <v>16708</v>
      </c>
    </row>
    <row r="66" spans="1:32" ht="42" customHeight="1">
      <c r="A66" s="4" t="s">
        <v>30</v>
      </c>
      <c r="B66" s="6">
        <v>429</v>
      </c>
      <c r="C66" s="4" t="s">
        <v>361</v>
      </c>
      <c r="D66" s="51" t="s">
        <v>78</v>
      </c>
      <c r="E66" s="4" t="s">
        <v>266</v>
      </c>
      <c r="F66" s="11" t="s">
        <v>21</v>
      </c>
      <c r="G66" s="13">
        <v>505287</v>
      </c>
      <c r="H66" s="11">
        <v>210023110</v>
      </c>
      <c r="I66" s="11">
        <v>3200028461</v>
      </c>
      <c r="J66" s="38">
        <v>45210</v>
      </c>
      <c r="K66" s="38">
        <v>45217</v>
      </c>
      <c r="L66" s="18"/>
      <c r="M66" s="39">
        <v>55000</v>
      </c>
      <c r="N66" s="39">
        <v>55000</v>
      </c>
      <c r="O66" s="38">
        <v>45217</v>
      </c>
      <c r="P66" s="40">
        <v>45229</v>
      </c>
      <c r="Q66" s="29">
        <v>1</v>
      </c>
      <c r="R66" s="40">
        <v>45233</v>
      </c>
      <c r="S66" s="61">
        <v>55000</v>
      </c>
      <c r="T66" s="42">
        <v>0</v>
      </c>
      <c r="U66" s="43">
        <f t="shared" ref="U66:U79" si="8">S66*T66</f>
        <v>0</v>
      </c>
      <c r="V66" s="43">
        <f t="shared" ref="V66:V79" si="9">S66+U66</f>
        <v>55000</v>
      </c>
      <c r="W66" s="4" t="s">
        <v>267</v>
      </c>
      <c r="X66" s="11" t="s">
        <v>268</v>
      </c>
      <c r="Y66" s="38">
        <v>45233</v>
      </c>
      <c r="Z66" s="38">
        <v>45245</v>
      </c>
      <c r="AA66" s="72">
        <v>45253</v>
      </c>
      <c r="AB66" s="11" t="s">
        <v>269</v>
      </c>
      <c r="AC66" s="18">
        <v>13792</v>
      </c>
    </row>
    <row r="67" spans="1:32" ht="54" customHeight="1">
      <c r="A67" s="4" t="s">
        <v>15</v>
      </c>
      <c r="B67" s="6">
        <v>432</v>
      </c>
      <c r="C67" s="4" t="s">
        <v>362</v>
      </c>
      <c r="D67" s="51" t="s">
        <v>78</v>
      </c>
      <c r="E67" s="4" t="s">
        <v>270</v>
      </c>
      <c r="F67" s="11" t="s">
        <v>21</v>
      </c>
      <c r="G67" s="13"/>
      <c r="H67" s="11">
        <v>210023117</v>
      </c>
      <c r="I67" s="11"/>
      <c r="J67" s="38">
        <v>45217</v>
      </c>
      <c r="K67" s="38">
        <v>45222</v>
      </c>
      <c r="L67" s="18"/>
      <c r="M67" s="39">
        <v>29945.81</v>
      </c>
      <c r="N67" s="39">
        <v>24748.6</v>
      </c>
      <c r="O67" s="38">
        <v>45237</v>
      </c>
      <c r="P67" s="40">
        <v>45252</v>
      </c>
      <c r="Q67" s="29">
        <v>2</v>
      </c>
      <c r="R67" s="40"/>
      <c r="S67" s="61">
        <v>0</v>
      </c>
      <c r="T67" s="42">
        <v>0.21</v>
      </c>
      <c r="U67" s="43">
        <f t="shared" si="8"/>
        <v>0</v>
      </c>
      <c r="V67" s="43">
        <f t="shared" si="9"/>
        <v>0</v>
      </c>
      <c r="W67" s="4"/>
      <c r="X67" s="11"/>
      <c r="Y67" s="38"/>
      <c r="Z67" s="38"/>
      <c r="AA67" s="38"/>
      <c r="AB67" s="11"/>
      <c r="AC67" s="18"/>
    </row>
    <row r="68" spans="1:32" ht="54" customHeight="1">
      <c r="A68" s="4" t="s">
        <v>23</v>
      </c>
      <c r="B68" s="6">
        <v>433</v>
      </c>
      <c r="C68" s="4" t="s">
        <v>344</v>
      </c>
      <c r="D68" s="4" t="s">
        <v>79</v>
      </c>
      <c r="E68" s="4" t="s">
        <v>271</v>
      </c>
      <c r="F68" s="11" t="s">
        <v>21</v>
      </c>
      <c r="G68" s="13"/>
      <c r="H68" s="11">
        <v>210023232</v>
      </c>
      <c r="I68" s="11"/>
      <c r="J68" s="38">
        <v>45245</v>
      </c>
      <c r="K68" s="38">
        <v>45246</v>
      </c>
      <c r="L68" s="18"/>
      <c r="M68" s="39">
        <v>15433.19</v>
      </c>
      <c r="N68" s="39">
        <v>12754.7</v>
      </c>
      <c r="O68" s="38">
        <v>45247</v>
      </c>
      <c r="P68" s="40">
        <v>45264</v>
      </c>
      <c r="Q68" s="29"/>
      <c r="R68" s="40">
        <v>45301</v>
      </c>
      <c r="S68" s="65">
        <v>12754.7</v>
      </c>
      <c r="T68" s="42">
        <v>0.21</v>
      </c>
      <c r="U68" s="43">
        <f t="shared" si="8"/>
        <v>2678.4870000000001</v>
      </c>
      <c r="V68" s="43">
        <f t="shared" si="9"/>
        <v>15433.187000000002</v>
      </c>
      <c r="W68" s="4" t="s">
        <v>322</v>
      </c>
      <c r="X68" s="11" t="s">
        <v>323</v>
      </c>
      <c r="Y68" s="38">
        <v>45303</v>
      </c>
      <c r="Z68" s="38"/>
      <c r="AA68" s="38"/>
      <c r="AB68" s="11" t="s">
        <v>324</v>
      </c>
      <c r="AC68" s="18"/>
      <c r="AD68" s="4"/>
      <c r="AE68" s="4"/>
      <c r="AF68" s="4"/>
    </row>
    <row r="69" spans="1:32" ht="54" customHeight="1">
      <c r="A69" s="4" t="s">
        <v>30</v>
      </c>
      <c r="B69" s="6">
        <v>464</v>
      </c>
      <c r="C69" s="4" t="s">
        <v>363</v>
      </c>
      <c r="D69" s="51" t="s">
        <v>78</v>
      </c>
      <c r="E69" s="4" t="s">
        <v>272</v>
      </c>
      <c r="F69" s="11" t="s">
        <v>21</v>
      </c>
      <c r="G69" s="13">
        <v>505281</v>
      </c>
      <c r="H69" s="11">
        <v>220002582</v>
      </c>
      <c r="I69" s="11">
        <v>3200028338</v>
      </c>
      <c r="J69" s="38">
        <v>45210</v>
      </c>
      <c r="K69" s="68">
        <v>45210</v>
      </c>
      <c r="L69" s="18"/>
      <c r="M69" s="39">
        <v>54450</v>
      </c>
      <c r="N69" s="39">
        <v>45000</v>
      </c>
      <c r="O69" s="38">
        <v>45212</v>
      </c>
      <c r="P69" s="38">
        <v>45222</v>
      </c>
      <c r="Q69" s="29"/>
      <c r="R69" s="40">
        <v>45222</v>
      </c>
      <c r="S69" s="61">
        <v>45000</v>
      </c>
      <c r="T69" s="42">
        <v>0.21</v>
      </c>
      <c r="U69" s="43">
        <f t="shared" si="8"/>
        <v>9450</v>
      </c>
      <c r="V69" s="43">
        <f t="shared" si="9"/>
        <v>54450</v>
      </c>
      <c r="W69" s="4" t="s">
        <v>273</v>
      </c>
      <c r="X69" s="11" t="s">
        <v>274</v>
      </c>
      <c r="Y69" s="38">
        <v>45223</v>
      </c>
      <c r="Z69" s="38">
        <v>45224</v>
      </c>
      <c r="AA69" s="38">
        <v>45225</v>
      </c>
      <c r="AB69" s="68">
        <v>45228</v>
      </c>
      <c r="AC69" s="18">
        <v>13791</v>
      </c>
    </row>
    <row r="70" spans="1:32" ht="54" customHeight="1">
      <c r="A70" s="4" t="s">
        <v>19</v>
      </c>
      <c r="B70" s="6">
        <v>465</v>
      </c>
      <c r="C70" s="4" t="s">
        <v>345</v>
      </c>
      <c r="D70" s="4" t="s">
        <v>123</v>
      </c>
      <c r="E70" s="4" t="s">
        <v>275</v>
      </c>
      <c r="F70" s="11" t="s">
        <v>21</v>
      </c>
      <c r="G70" s="13">
        <v>505330</v>
      </c>
      <c r="H70" s="11">
        <v>210023123</v>
      </c>
      <c r="I70" s="11">
        <v>3200028574</v>
      </c>
      <c r="J70" s="38">
        <v>45217</v>
      </c>
      <c r="K70" s="38">
        <v>45222</v>
      </c>
      <c r="L70" s="18"/>
      <c r="M70" s="39">
        <v>10127.700000000001</v>
      </c>
      <c r="N70" s="39">
        <v>8370</v>
      </c>
      <c r="O70" s="38">
        <v>45224</v>
      </c>
      <c r="P70" s="40">
        <v>45238</v>
      </c>
      <c r="Q70" s="29"/>
      <c r="R70" s="40">
        <v>45254</v>
      </c>
      <c r="S70" s="61">
        <v>8200</v>
      </c>
      <c r="T70" s="42">
        <v>0.21</v>
      </c>
      <c r="U70" s="43">
        <f t="shared" si="8"/>
        <v>1722</v>
      </c>
      <c r="V70" s="43">
        <f t="shared" si="9"/>
        <v>9922</v>
      </c>
      <c r="W70" s="4" t="s">
        <v>276</v>
      </c>
      <c r="X70" s="11" t="s">
        <v>277</v>
      </c>
      <c r="Y70" s="38">
        <v>45257</v>
      </c>
      <c r="Z70" s="38">
        <v>45261</v>
      </c>
      <c r="AA70" s="38">
        <v>45261</v>
      </c>
      <c r="AB70" s="11" t="s">
        <v>278</v>
      </c>
      <c r="AC70" s="18">
        <v>14965</v>
      </c>
    </row>
    <row r="71" spans="1:32" ht="54" customHeight="1">
      <c r="A71" s="4" t="s">
        <v>30</v>
      </c>
      <c r="B71" s="6">
        <v>490</v>
      </c>
      <c r="C71" s="4" t="s">
        <v>364</v>
      </c>
      <c r="D71" s="4" t="s">
        <v>79</v>
      </c>
      <c r="E71" s="4" t="s">
        <v>279</v>
      </c>
      <c r="F71" s="11" t="s">
        <v>21</v>
      </c>
      <c r="G71" s="13">
        <v>503921</v>
      </c>
      <c r="H71" s="11">
        <v>210023116</v>
      </c>
      <c r="I71" s="11"/>
      <c r="J71" s="38">
        <v>45240</v>
      </c>
      <c r="K71" s="38">
        <v>45243</v>
      </c>
      <c r="L71" s="18"/>
      <c r="M71" s="39">
        <v>25000</v>
      </c>
      <c r="N71" s="39">
        <v>25000</v>
      </c>
      <c r="O71" s="38">
        <v>45243</v>
      </c>
      <c r="P71" s="40">
        <v>45253</v>
      </c>
      <c r="Q71" s="29"/>
      <c r="R71" s="40">
        <v>45260</v>
      </c>
      <c r="S71" s="61">
        <v>25000</v>
      </c>
      <c r="T71" s="42">
        <v>0</v>
      </c>
      <c r="U71" s="43">
        <f t="shared" si="8"/>
        <v>0</v>
      </c>
      <c r="V71" s="43">
        <f t="shared" si="9"/>
        <v>25000</v>
      </c>
      <c r="W71" s="4" t="s">
        <v>280</v>
      </c>
      <c r="X71" s="12" t="s">
        <v>281</v>
      </c>
      <c r="Y71" s="38">
        <v>45274</v>
      </c>
      <c r="Z71" s="38">
        <v>45282</v>
      </c>
      <c r="AA71" s="38">
        <v>45286</v>
      </c>
      <c r="AB71" s="11" t="s">
        <v>282</v>
      </c>
      <c r="AC71" s="18">
        <v>16709</v>
      </c>
    </row>
    <row r="72" spans="1:32" ht="54" customHeight="1">
      <c r="A72" s="4" t="s">
        <v>15</v>
      </c>
      <c r="B72" s="6">
        <v>519</v>
      </c>
      <c r="C72" s="4" t="s">
        <v>346</v>
      </c>
      <c r="D72" s="4" t="s">
        <v>79</v>
      </c>
      <c r="E72" s="4" t="s">
        <v>283</v>
      </c>
      <c r="F72" s="11" t="s">
        <v>21</v>
      </c>
      <c r="G72" s="13">
        <v>503713</v>
      </c>
      <c r="H72" s="11">
        <v>210023185</v>
      </c>
      <c r="I72" s="11">
        <v>3200028617</v>
      </c>
      <c r="J72" s="38">
        <v>45227</v>
      </c>
      <c r="K72" s="38">
        <v>45233</v>
      </c>
      <c r="L72" s="18"/>
      <c r="M72" s="39">
        <v>177386</v>
      </c>
      <c r="N72" s="39">
        <v>146600</v>
      </c>
      <c r="O72" s="38">
        <v>45233</v>
      </c>
      <c r="P72" s="40">
        <v>45250</v>
      </c>
      <c r="Q72" s="29"/>
      <c r="R72" s="40">
        <v>45260</v>
      </c>
      <c r="S72" s="61">
        <v>128226.42</v>
      </c>
      <c r="T72" s="42">
        <v>0.21</v>
      </c>
      <c r="U72" s="43">
        <f t="shared" si="8"/>
        <v>26927.548199999997</v>
      </c>
      <c r="V72" s="43">
        <f t="shared" si="9"/>
        <v>155153.9682</v>
      </c>
      <c r="W72" s="4" t="s">
        <v>284</v>
      </c>
      <c r="X72" s="11" t="s">
        <v>285</v>
      </c>
      <c r="Y72" s="38">
        <v>45261</v>
      </c>
      <c r="Z72" s="38">
        <v>45288</v>
      </c>
      <c r="AA72" s="38">
        <v>45293</v>
      </c>
      <c r="AB72" s="11" t="s">
        <v>286</v>
      </c>
      <c r="AC72" s="18"/>
    </row>
    <row r="73" spans="1:32" ht="54" customHeight="1">
      <c r="A73" s="4" t="s">
        <v>15</v>
      </c>
      <c r="B73" s="6">
        <v>520</v>
      </c>
      <c r="C73" s="4" t="s">
        <v>347</v>
      </c>
      <c r="D73" s="51" t="s">
        <v>78</v>
      </c>
      <c r="E73" s="4" t="s">
        <v>287</v>
      </c>
      <c r="F73" s="11" t="s">
        <v>21</v>
      </c>
      <c r="G73" s="13"/>
      <c r="H73" s="11">
        <v>210023184</v>
      </c>
      <c r="I73" s="11"/>
      <c r="J73" s="38">
        <v>45227</v>
      </c>
      <c r="K73" s="38">
        <v>45233</v>
      </c>
      <c r="L73" s="18"/>
      <c r="M73" s="39">
        <v>158873</v>
      </c>
      <c r="N73" s="39">
        <v>131300</v>
      </c>
      <c r="O73" s="38">
        <v>45237</v>
      </c>
      <c r="P73" s="40">
        <v>45252</v>
      </c>
      <c r="Q73" s="29">
        <v>2</v>
      </c>
      <c r="R73" s="40">
        <v>45289</v>
      </c>
      <c r="S73" s="61">
        <v>131300</v>
      </c>
      <c r="T73" s="42">
        <v>0.21</v>
      </c>
      <c r="U73" s="43">
        <f t="shared" si="8"/>
        <v>27573</v>
      </c>
      <c r="V73" s="43">
        <f t="shared" si="9"/>
        <v>158873</v>
      </c>
      <c r="W73" s="4" t="s">
        <v>288</v>
      </c>
      <c r="X73" s="11" t="s">
        <v>289</v>
      </c>
      <c r="Y73" s="38">
        <v>45293</v>
      </c>
      <c r="Z73" s="38"/>
      <c r="AA73" s="38"/>
      <c r="AB73" s="11"/>
      <c r="AC73" s="18"/>
    </row>
    <row r="74" spans="1:32" ht="54" customHeight="1">
      <c r="A74" s="4" t="s">
        <v>23</v>
      </c>
      <c r="B74" s="6">
        <v>522</v>
      </c>
      <c r="C74" s="4" t="s">
        <v>348</v>
      </c>
      <c r="D74" s="51" t="s">
        <v>78</v>
      </c>
      <c r="E74" s="4" t="s">
        <v>290</v>
      </c>
      <c r="F74" s="11" t="s">
        <v>21</v>
      </c>
      <c r="G74" s="13"/>
      <c r="H74" s="11">
        <v>210023285</v>
      </c>
      <c r="I74" s="11"/>
      <c r="J74" s="38">
        <v>45254</v>
      </c>
      <c r="K74" s="38">
        <v>45265</v>
      </c>
      <c r="L74" s="18"/>
      <c r="M74" s="47">
        <v>49005</v>
      </c>
      <c r="N74" s="39">
        <v>49005</v>
      </c>
      <c r="O74" s="38">
        <v>45275</v>
      </c>
      <c r="P74" s="40">
        <v>45289</v>
      </c>
      <c r="Q74" s="29"/>
      <c r="R74" s="40"/>
      <c r="S74" s="61">
        <v>0</v>
      </c>
      <c r="T74" s="42">
        <v>0.21</v>
      </c>
      <c r="U74" s="43">
        <f t="shared" si="8"/>
        <v>0</v>
      </c>
      <c r="V74" s="43">
        <f t="shared" si="9"/>
        <v>0</v>
      </c>
      <c r="W74" s="4"/>
      <c r="X74" s="11"/>
      <c r="Y74" s="38"/>
      <c r="Z74" s="38"/>
      <c r="AA74" s="38"/>
      <c r="AB74" s="11"/>
      <c r="AC74" s="18"/>
    </row>
    <row r="75" spans="1:32" ht="54" customHeight="1">
      <c r="A75" s="4" t="s">
        <v>19</v>
      </c>
      <c r="B75" s="6">
        <v>523</v>
      </c>
      <c r="C75" s="4" t="s">
        <v>349</v>
      </c>
      <c r="D75" s="51" t="s">
        <v>78</v>
      </c>
      <c r="E75" s="4" t="s">
        <v>291</v>
      </c>
      <c r="F75" s="11" t="s">
        <v>21</v>
      </c>
      <c r="G75" s="13">
        <v>505324</v>
      </c>
      <c r="H75" s="11">
        <v>210023233</v>
      </c>
      <c r="I75" s="11">
        <v>3200028575</v>
      </c>
      <c r="J75" s="38">
        <v>45229</v>
      </c>
      <c r="K75" s="38">
        <v>45233</v>
      </c>
      <c r="L75" s="18"/>
      <c r="M75" s="39">
        <v>28401.49</v>
      </c>
      <c r="N75" s="39">
        <v>28401.49</v>
      </c>
      <c r="O75" s="38">
        <v>45233</v>
      </c>
      <c r="P75" s="40">
        <v>45247</v>
      </c>
      <c r="Q75" s="29"/>
      <c r="R75" s="40">
        <v>45260</v>
      </c>
      <c r="S75" s="65">
        <v>16350.08</v>
      </c>
      <c r="T75" s="42">
        <v>0</v>
      </c>
      <c r="U75" s="43">
        <f t="shared" si="8"/>
        <v>0</v>
      </c>
      <c r="V75" s="43">
        <f t="shared" si="9"/>
        <v>16350.08</v>
      </c>
      <c r="W75" s="4" t="s">
        <v>292</v>
      </c>
      <c r="X75" s="11" t="s">
        <v>293</v>
      </c>
      <c r="Y75" s="38">
        <v>45260</v>
      </c>
      <c r="Z75" s="38">
        <v>45260</v>
      </c>
      <c r="AA75" s="38">
        <v>45260</v>
      </c>
      <c r="AB75" s="11">
        <v>12</v>
      </c>
      <c r="AC75" s="18">
        <v>15382</v>
      </c>
    </row>
    <row r="76" spans="1:32" ht="54" customHeight="1">
      <c r="A76" s="4" t="s">
        <v>30</v>
      </c>
      <c r="B76" s="6">
        <v>559</v>
      </c>
      <c r="C76" s="4" t="s">
        <v>368</v>
      </c>
      <c r="D76" s="51" t="s">
        <v>78</v>
      </c>
      <c r="E76" s="4" t="s">
        <v>294</v>
      </c>
      <c r="F76" s="11" t="s">
        <v>21</v>
      </c>
      <c r="G76" s="13">
        <v>505281</v>
      </c>
      <c r="H76" s="11">
        <v>220002590</v>
      </c>
      <c r="I76" s="11">
        <v>3200028535</v>
      </c>
      <c r="J76" s="38">
        <v>45243</v>
      </c>
      <c r="K76" s="38">
        <v>45245</v>
      </c>
      <c r="L76" s="18"/>
      <c r="M76" s="39">
        <v>87700</v>
      </c>
      <c r="N76" s="39">
        <v>70000</v>
      </c>
      <c r="O76" s="38">
        <v>45246</v>
      </c>
      <c r="P76" s="40">
        <v>45257</v>
      </c>
      <c r="Q76" s="29"/>
      <c r="R76" s="40">
        <v>45260</v>
      </c>
      <c r="S76" s="61">
        <v>70000</v>
      </c>
      <c r="T76" s="42">
        <v>0.21</v>
      </c>
      <c r="U76" s="43">
        <f t="shared" si="8"/>
        <v>14700</v>
      </c>
      <c r="V76" s="43">
        <f t="shared" si="9"/>
        <v>84700</v>
      </c>
      <c r="W76" s="4" t="s">
        <v>273</v>
      </c>
      <c r="X76" s="11" t="s">
        <v>274</v>
      </c>
      <c r="Y76" s="38">
        <v>45261</v>
      </c>
      <c r="Z76" s="38">
        <v>45260</v>
      </c>
      <c r="AA76" s="38">
        <v>45265</v>
      </c>
      <c r="AB76" s="38">
        <v>45260</v>
      </c>
      <c r="AC76" s="18">
        <v>14964</v>
      </c>
    </row>
    <row r="77" spans="1:32" ht="54" customHeight="1">
      <c r="A77" s="4" t="s">
        <v>15</v>
      </c>
      <c r="B77" s="6">
        <v>560</v>
      </c>
      <c r="C77" s="4" t="s">
        <v>365</v>
      </c>
      <c r="D77" s="51" t="s">
        <v>78</v>
      </c>
      <c r="E77" s="4" t="s">
        <v>295</v>
      </c>
      <c r="F77" s="11" t="s">
        <v>21</v>
      </c>
      <c r="G77" s="13">
        <v>504833</v>
      </c>
      <c r="H77" s="11">
        <v>210023262</v>
      </c>
      <c r="I77" s="11"/>
      <c r="J77" s="38">
        <v>45245</v>
      </c>
      <c r="K77" s="38">
        <v>45247</v>
      </c>
      <c r="L77" s="18"/>
      <c r="M77" s="39">
        <v>47916</v>
      </c>
      <c r="N77" s="39">
        <v>39600</v>
      </c>
      <c r="O77" s="38">
        <v>45250</v>
      </c>
      <c r="P77" s="40">
        <v>45265</v>
      </c>
      <c r="Q77" s="29"/>
      <c r="R77" s="40">
        <v>45300</v>
      </c>
      <c r="S77" s="61">
        <v>39600</v>
      </c>
      <c r="T77" s="42">
        <v>0.21</v>
      </c>
      <c r="U77" s="43">
        <f t="shared" si="8"/>
        <v>8316</v>
      </c>
      <c r="V77" s="43">
        <f t="shared" si="9"/>
        <v>47916</v>
      </c>
      <c r="W77" s="4" t="s">
        <v>296</v>
      </c>
      <c r="X77" s="11" t="s">
        <v>9</v>
      </c>
      <c r="Y77" s="38">
        <v>45301</v>
      </c>
      <c r="Z77" s="38"/>
      <c r="AA77" s="38"/>
      <c r="AB77" s="11"/>
      <c r="AC77" s="18"/>
    </row>
    <row r="78" spans="1:32" ht="46.8" customHeight="1">
      <c r="A78" s="4" t="s">
        <v>30</v>
      </c>
      <c r="B78" s="6">
        <v>639</v>
      </c>
      <c r="C78" s="4" t="s">
        <v>350</v>
      </c>
      <c r="D78" s="4" t="s">
        <v>79</v>
      </c>
      <c r="E78" s="4" t="s">
        <v>297</v>
      </c>
      <c r="F78" s="11" t="s">
        <v>21</v>
      </c>
      <c r="G78" s="11">
        <v>500976</v>
      </c>
      <c r="H78" s="11">
        <v>210023341</v>
      </c>
      <c r="I78" s="12">
        <v>3200028614</v>
      </c>
      <c r="J78" s="38">
        <v>45258</v>
      </c>
      <c r="K78" s="38" t="s">
        <v>298</v>
      </c>
      <c r="L78" s="18"/>
      <c r="M78" s="39">
        <v>65760</v>
      </c>
      <c r="N78" s="39">
        <v>79569.600000000006</v>
      </c>
      <c r="O78" s="38">
        <v>45261</v>
      </c>
      <c r="P78" s="40">
        <v>45271</v>
      </c>
      <c r="Q78" s="29"/>
      <c r="R78" s="40">
        <v>45275</v>
      </c>
      <c r="S78" s="61">
        <v>65700</v>
      </c>
      <c r="T78" s="42">
        <v>0.21</v>
      </c>
      <c r="U78" s="43">
        <f t="shared" si="8"/>
        <v>13797</v>
      </c>
      <c r="V78" s="43">
        <f t="shared" si="9"/>
        <v>79497</v>
      </c>
      <c r="W78" s="4" t="s">
        <v>299</v>
      </c>
      <c r="X78" s="11" t="s">
        <v>300</v>
      </c>
      <c r="Y78" s="38">
        <v>45278</v>
      </c>
      <c r="Z78" s="38">
        <v>45287</v>
      </c>
      <c r="AA78" s="38"/>
      <c r="AB78" s="11">
        <v>0</v>
      </c>
      <c r="AC78" s="18"/>
    </row>
    <row r="79" spans="1:32" ht="54" customHeight="1">
      <c r="A79" s="4" t="s">
        <v>30</v>
      </c>
      <c r="B79" s="6">
        <v>640</v>
      </c>
      <c r="C79" s="4" t="s">
        <v>301</v>
      </c>
      <c r="D79" s="51" t="s">
        <v>78</v>
      </c>
      <c r="E79" s="4" t="s">
        <v>44</v>
      </c>
      <c r="F79" s="11" t="s">
        <v>21</v>
      </c>
      <c r="G79" s="13">
        <v>505281</v>
      </c>
      <c r="H79" s="11">
        <v>210023440</v>
      </c>
      <c r="I79" s="11">
        <v>3200028652</v>
      </c>
      <c r="J79" s="38">
        <v>45278</v>
      </c>
      <c r="K79" s="38">
        <v>45278</v>
      </c>
      <c r="L79" s="18"/>
      <c r="M79" s="39">
        <v>78650</v>
      </c>
      <c r="N79" s="39">
        <v>65000</v>
      </c>
      <c r="O79" s="38">
        <v>45279</v>
      </c>
      <c r="P79" s="40">
        <v>45289</v>
      </c>
      <c r="Q79" s="29"/>
      <c r="R79" s="40">
        <v>45289</v>
      </c>
      <c r="S79" s="61">
        <v>65000</v>
      </c>
      <c r="T79" s="42">
        <v>0.21</v>
      </c>
      <c r="U79" s="43">
        <f t="shared" si="8"/>
        <v>13650</v>
      </c>
      <c r="V79" s="43">
        <f t="shared" si="9"/>
        <v>78650</v>
      </c>
      <c r="W79" s="4" t="s">
        <v>273</v>
      </c>
      <c r="X79" s="11" t="s">
        <v>274</v>
      </c>
      <c r="Y79" s="38">
        <v>45293</v>
      </c>
      <c r="Z79" s="38">
        <v>45299</v>
      </c>
      <c r="AA79" s="38">
        <v>45300</v>
      </c>
      <c r="AB79" s="38">
        <v>45304</v>
      </c>
      <c r="AC79" s="18"/>
    </row>
    <row r="80" spans="1:32" ht="26.4" customHeight="1">
      <c r="J80" s="53" t="s">
        <v>105</v>
      </c>
      <c r="K80" s="54"/>
      <c r="L80" s="59"/>
      <c r="M80" s="31"/>
    </row>
    <row r="81" spans="10:13" ht="24" customHeight="1">
      <c r="J81" s="55" t="s">
        <v>106</v>
      </c>
      <c r="K81" s="60"/>
      <c r="L81" s="8"/>
      <c r="M81" s="33"/>
    </row>
    <row r="82" spans="10:13" ht="23.4" customHeight="1">
      <c r="J82" s="56" t="s">
        <v>367</v>
      </c>
      <c r="K82" s="57"/>
      <c r="L82" s="58"/>
      <c r="M82" s="34"/>
    </row>
  </sheetData>
  <phoneticPr fontId="5" type="noConversion"/>
  <dataValidations count="1">
    <dataValidation type="textLength" operator="equal" allowBlank="1" showInputMessage="1" showErrorMessage="1" errorTitle="Número de caracteres erróneo" error="El CIF debe contener nueve caracteres" sqref="X12" xr:uid="{06A82EA8-871E-4231-8ED8-1C58EFDDAD61}">
      <formula1>9</formula1>
    </dataValidation>
  </dataValidations>
  <printOptions gridLines="1"/>
  <pageMargins left="0.23622047244094491" right="0.23622047244094491" top="0.39370078740157483" bottom="0.39370078740157483" header="0.31496062992125984" footer="0.31496062992125984"/>
  <pageSetup paperSize="8" scale="40" fitToHeight="0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20A0C-D707-49FF-8781-96686FEDB8CF}">
  <dimension ref="A1:XFA52"/>
  <sheetViews>
    <sheetView workbookViewId="0">
      <selection activeCell="B5" sqref="B5:E7"/>
    </sheetView>
  </sheetViews>
  <sheetFormatPr baseColWidth="10" defaultRowHeight="14.4"/>
  <cols>
    <col min="1" max="1" width="12.33203125" bestFit="1" customWidth="1"/>
    <col min="2" max="2" width="10.6640625" bestFit="1" customWidth="1"/>
  </cols>
  <sheetData>
    <row r="1" spans="1:16381" ht="15.6">
      <c r="A1" s="36"/>
      <c r="B1" s="37"/>
      <c r="C1" s="36"/>
      <c r="D1" s="3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</row>
    <row r="2" spans="1:16381">
      <c r="A2" s="32"/>
      <c r="B2" s="32"/>
      <c r="C2" s="32"/>
      <c r="D2" s="32"/>
    </row>
    <row r="3" spans="1:16381">
      <c r="A3" s="32"/>
      <c r="B3" s="32"/>
      <c r="C3" s="32"/>
      <c r="D3" s="32"/>
    </row>
    <row r="4" spans="1:16381">
      <c r="A4" s="32"/>
      <c r="B4" s="32"/>
      <c r="C4" s="32"/>
      <c r="D4" s="32"/>
    </row>
    <row r="8" spans="1:16381">
      <c r="A8" s="27"/>
      <c r="F8" s="30"/>
      <c r="G8" s="8"/>
    </row>
    <row r="9" spans="1:16381">
      <c r="A9" s="27"/>
      <c r="F9" s="30"/>
      <c r="G9" s="8"/>
    </row>
    <row r="10" spans="1:16381">
      <c r="A10" s="27"/>
      <c r="F10" s="30"/>
      <c r="G10" s="8"/>
    </row>
    <row r="11" spans="1:16381">
      <c r="B11" s="2"/>
    </row>
    <row r="12" spans="1:16381">
      <c r="B12" s="2"/>
    </row>
    <row r="13" spans="1:16381">
      <c r="B13" s="2"/>
    </row>
    <row r="14" spans="1:16381">
      <c r="B14" s="2"/>
    </row>
    <row r="15" spans="1:16381">
      <c r="B15" s="2"/>
    </row>
    <row r="16" spans="1:16381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3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2024-01-15T11:34:03Z</dcterms:modified>
</cp:coreProperties>
</file>