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rea Juridico\LEY DE TRANSPARENCIA\2023 REGISTROS\REGISTRO 03 CONT PORTAL TRANSP A 30-09-2023\VALENCIANO\"/>
    </mc:Choice>
  </mc:AlternateContent>
  <xr:revisionPtr revIDLastSave="0" documentId="13_ncr:1_{738B4098-57C9-4F79-8E36-8C99D087B752}" xr6:coauthVersionLast="47" xr6:coauthVersionMax="47" xr10:uidLastSave="{00000000-0000-0000-0000-000000000000}"/>
  <bookViews>
    <workbookView xWindow="28800" yWindow="885" windowWidth="28875" windowHeight="15315" xr2:uid="{C5F529AA-267F-4A17-913A-B6B8C8D3A4AA}"/>
  </bookViews>
  <sheets>
    <sheet name="Hoja1" sheetId="1" r:id="rId1"/>
    <sheet name="Hoja2" sheetId="2" r:id="rId2"/>
  </sheets>
  <definedNames>
    <definedName name="_xlnm._FilterDatabase" localSheetId="0" hidden="1">Hoja1!$A$1:$S$1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19" i="1" l="1"/>
  <c r="N219" i="1" s="1"/>
  <c r="M215" i="1"/>
  <c r="N215" i="1" s="1"/>
  <c r="M205" i="1"/>
  <c r="N205" i="1" s="1"/>
  <c r="M166" i="1"/>
  <c r="N166" i="1" s="1"/>
  <c r="M154" i="1"/>
  <c r="N154" i="1" s="1"/>
  <c r="N153" i="1"/>
  <c r="M153" i="1"/>
  <c r="N269" i="1"/>
  <c r="M269" i="1"/>
  <c r="E269" i="1"/>
  <c r="M268" i="1"/>
  <c r="N268" i="1" s="1"/>
  <c r="E268" i="1"/>
  <c r="M267" i="1"/>
  <c r="N267" i="1" s="1"/>
  <c r="E267" i="1"/>
  <c r="M266" i="1"/>
  <c r="N266" i="1" s="1"/>
  <c r="E266" i="1"/>
  <c r="M265" i="1"/>
  <c r="N265" i="1" s="1"/>
  <c r="E265" i="1"/>
  <c r="M264" i="1"/>
  <c r="N264" i="1" s="1"/>
  <c r="E264" i="1"/>
  <c r="M263" i="1"/>
  <c r="N263" i="1" s="1"/>
  <c r="E263" i="1"/>
  <c r="N262" i="1"/>
  <c r="M262" i="1"/>
  <c r="E262" i="1"/>
  <c r="M261" i="1"/>
  <c r="N261" i="1" s="1"/>
  <c r="E261" i="1"/>
  <c r="N260" i="1"/>
  <c r="M260" i="1"/>
  <c r="E260" i="1"/>
  <c r="M259" i="1"/>
  <c r="N259" i="1" s="1"/>
  <c r="E259" i="1"/>
  <c r="M258" i="1"/>
  <c r="N258" i="1" s="1"/>
  <c r="E258" i="1"/>
  <c r="M257" i="1"/>
  <c r="N257" i="1" s="1"/>
  <c r="E257" i="1"/>
  <c r="M256" i="1"/>
  <c r="N256" i="1" s="1"/>
  <c r="E256" i="1"/>
  <c r="M255" i="1"/>
  <c r="N255" i="1" s="1"/>
  <c r="E255" i="1"/>
  <c r="N254" i="1"/>
  <c r="M254" i="1"/>
  <c r="E254" i="1"/>
  <c r="M253" i="1"/>
  <c r="N253" i="1" s="1"/>
  <c r="E253" i="1"/>
  <c r="N252" i="1"/>
  <c r="M252" i="1"/>
  <c r="E252" i="1"/>
  <c r="M251" i="1"/>
  <c r="N251" i="1" s="1"/>
  <c r="E251" i="1"/>
  <c r="M250" i="1"/>
  <c r="N250" i="1" s="1"/>
  <c r="E250" i="1"/>
  <c r="M249" i="1"/>
  <c r="N249" i="1" s="1"/>
  <c r="E249" i="1"/>
  <c r="M248" i="1"/>
  <c r="N248" i="1" s="1"/>
  <c r="E248" i="1"/>
  <c r="M247" i="1"/>
  <c r="N247" i="1" s="1"/>
  <c r="E247" i="1"/>
  <c r="N246" i="1"/>
  <c r="M246" i="1"/>
  <c r="E246" i="1"/>
  <c r="M245" i="1"/>
  <c r="N245" i="1" s="1"/>
  <c r="E245" i="1"/>
  <c r="N244" i="1"/>
  <c r="M244" i="1"/>
  <c r="E244" i="1"/>
  <c r="M243" i="1"/>
  <c r="N243" i="1" s="1"/>
  <c r="E243" i="1"/>
  <c r="M242" i="1"/>
  <c r="N242" i="1" s="1"/>
  <c r="E242" i="1"/>
  <c r="M241" i="1"/>
  <c r="N241" i="1" s="1"/>
  <c r="E241" i="1"/>
  <c r="M240" i="1"/>
  <c r="N240" i="1" s="1"/>
  <c r="E240" i="1"/>
  <c r="M239" i="1"/>
  <c r="N239" i="1" s="1"/>
  <c r="E239" i="1"/>
  <c r="N238" i="1"/>
  <c r="M238" i="1"/>
  <c r="E238" i="1"/>
  <c r="M237" i="1"/>
  <c r="N237" i="1" s="1"/>
  <c r="E237" i="1"/>
  <c r="N236" i="1"/>
  <c r="M236" i="1"/>
  <c r="E236" i="1"/>
  <c r="M235" i="1"/>
  <c r="N235" i="1" s="1"/>
  <c r="E235" i="1"/>
  <c r="M234" i="1"/>
  <c r="N234" i="1" s="1"/>
  <c r="E234" i="1"/>
  <c r="M233" i="1"/>
  <c r="N233" i="1" s="1"/>
  <c r="E233" i="1"/>
  <c r="M232" i="1"/>
  <c r="N232" i="1" s="1"/>
  <c r="E232" i="1"/>
  <c r="M231" i="1"/>
  <c r="N231" i="1" s="1"/>
  <c r="E231" i="1"/>
  <c r="N230" i="1"/>
  <c r="M230" i="1"/>
  <c r="E230" i="1"/>
  <c r="M229" i="1"/>
  <c r="N229" i="1" s="1"/>
  <c r="E229" i="1"/>
  <c r="N228" i="1"/>
  <c r="M228" i="1"/>
  <c r="E228" i="1"/>
  <c r="M227" i="1"/>
  <c r="N227" i="1" s="1"/>
  <c r="E227" i="1"/>
  <c r="M226" i="1"/>
  <c r="N226" i="1" s="1"/>
  <c r="E226" i="1"/>
  <c r="M225" i="1"/>
  <c r="N225" i="1" s="1"/>
  <c r="E225" i="1"/>
  <c r="M224" i="1"/>
  <c r="N224" i="1" s="1"/>
  <c r="E224" i="1"/>
  <c r="M223" i="1"/>
  <c r="N223" i="1" s="1"/>
  <c r="E223" i="1"/>
  <c r="N222" i="1"/>
  <c r="M222" i="1"/>
  <c r="E222" i="1"/>
  <c r="M221" i="1"/>
  <c r="N221" i="1" s="1"/>
  <c r="E221" i="1"/>
  <c r="N220" i="1"/>
  <c r="M220" i="1"/>
  <c r="E220" i="1"/>
  <c r="N114" i="1"/>
  <c r="M114" i="1"/>
  <c r="E114" i="1"/>
  <c r="N117" i="1"/>
  <c r="M117" i="1"/>
  <c r="E117" i="1"/>
  <c r="M13" i="1" l="1"/>
  <c r="N13" i="1" s="1"/>
  <c r="M88" i="1"/>
  <c r="N88" i="1" s="1"/>
</calcChain>
</file>

<file path=xl/sharedStrings.xml><?xml version="1.0" encoding="utf-8"?>
<sst xmlns="http://schemas.openxmlformats.org/spreadsheetml/2006/main" count="1723" uniqueCount="965">
  <si>
    <t>NOMBRE</t>
  </si>
  <si>
    <t>SUMINISTROS  SERVICIOS</t>
  </si>
  <si>
    <t>Nº EXP</t>
  </si>
  <si>
    <t>PROVEEDOR</t>
  </si>
  <si>
    <t>SOLICITUD</t>
  </si>
  <si>
    <t>Nº PEDIDO</t>
  </si>
  <si>
    <t>FECHA APROBACIÓN EXPTE Y GASTO</t>
  </si>
  <si>
    <t>Nº INVITACIONES -OFERTAS PRESENTADAS</t>
  </si>
  <si>
    <t>PRECIO ADJUDICACIÓN  SIN IVA</t>
  </si>
  <si>
    <t>% IVA</t>
  </si>
  <si>
    <t xml:space="preserve">IVA </t>
  </si>
  <si>
    <t>TOTAL</t>
  </si>
  <si>
    <t>DURACIÓN</t>
  </si>
  <si>
    <t>ADJUDICATARIO</t>
  </si>
  <si>
    <t>CIF</t>
  </si>
  <si>
    <t>CONTRATOS MENORES</t>
  </si>
  <si>
    <t>CM</t>
  </si>
  <si>
    <t>CM-701-2022</t>
  </si>
  <si>
    <t>ESPAI PERCUSONS S.L.</t>
  </si>
  <si>
    <t>B98847908</t>
  </si>
  <si>
    <t>CM-725-2022</t>
  </si>
  <si>
    <t>CM-001-2023</t>
  </si>
  <si>
    <t>ARIAS CASTELLANO ENCARNACION</t>
  </si>
  <si>
    <t>CM-004-2023</t>
  </si>
  <si>
    <t>LICANUS S.L.</t>
  </si>
  <si>
    <t>B96672860</t>
  </si>
  <si>
    <t>CM-009-2023</t>
  </si>
  <si>
    <t>SONOIDEA S.A</t>
  </si>
  <si>
    <t>A46413498</t>
  </si>
  <si>
    <t>CM-011-2023</t>
  </si>
  <si>
    <t>TEDITRONIC S.L.</t>
  </si>
  <si>
    <t>B30665400</t>
  </si>
  <si>
    <t>CM-012-2023</t>
  </si>
  <si>
    <t>LIFTISA S.L</t>
  </si>
  <si>
    <t>B65629495</t>
  </si>
  <si>
    <t>CM-013-2023</t>
  </si>
  <si>
    <t>TECMEL S.L.U</t>
  </si>
  <si>
    <t>B46601514</t>
  </si>
  <si>
    <t>CM-015-2023</t>
  </si>
  <si>
    <t>TEXTIL BATAVIA S.L.</t>
  </si>
  <si>
    <t>B97294102</t>
  </si>
  <si>
    <t>CM-017-2023</t>
  </si>
  <si>
    <t>EMEDEC, S.L.</t>
  </si>
  <si>
    <t>B96828207</t>
  </si>
  <si>
    <t>CM-018-2023</t>
  </si>
  <si>
    <t>SPAI TEATRO Y TELEVISION S.L.</t>
  </si>
  <si>
    <t>B81167447</t>
  </si>
  <si>
    <t>CM-019-2023</t>
  </si>
  <si>
    <t>19/01/2023 al 10/02/2023</t>
  </si>
  <si>
    <t>J.P.E. ION-VAL S.L.</t>
  </si>
  <si>
    <t>B96834239</t>
  </si>
  <si>
    <t>CM-020-2023</t>
  </si>
  <si>
    <t>COMERCIAL LUNIGLASS S.L.</t>
  </si>
  <si>
    <t>B98788060</t>
  </si>
  <si>
    <t>CM-021-2023</t>
  </si>
  <si>
    <t>INFORMATICA ORDENATA S.L.</t>
  </si>
  <si>
    <t>B97333868</t>
  </si>
  <si>
    <t>CM-022-2023</t>
  </si>
  <si>
    <t>ICH S.L.</t>
  </si>
  <si>
    <t>B46048518</t>
  </si>
  <si>
    <t>ANULADO</t>
  </si>
  <si>
    <t>CM-026-2023</t>
  </si>
  <si>
    <t>JR SERVICIOS INTERACTIVOS, S.L.</t>
  </si>
  <si>
    <t>B83856807</t>
  </si>
  <si>
    <t>CM-027-2023</t>
  </si>
  <si>
    <t>APOYO GRAFICO S.L.</t>
  </si>
  <si>
    <t>B98060494</t>
  </si>
  <si>
    <t>CM-028-2023</t>
  </si>
  <si>
    <t>GESTCULTGEST, S.L</t>
  </si>
  <si>
    <t>B02937894</t>
  </si>
  <si>
    <t>CM-029-2023</t>
  </si>
  <si>
    <t>DANIEL PINTEÑO VILLAESCUSA</t>
  </si>
  <si>
    <t>CM-030-2023</t>
  </si>
  <si>
    <t>LAUREL DE APOLO S.L.</t>
  </si>
  <si>
    <t>B50726603</t>
  </si>
  <si>
    <t>CM-032-2023</t>
  </si>
  <si>
    <t>SOTHIS ENTERPRISE RESOURCE PLANNING SLU</t>
  </si>
  <si>
    <t>B97468664</t>
  </si>
  <si>
    <t>CM-033-2023</t>
  </si>
  <si>
    <t>AMAZON BUSSINES EU SARL</t>
  </si>
  <si>
    <t>ESN0186600C</t>
  </si>
  <si>
    <t>CM-034-2023</t>
  </si>
  <si>
    <t xml:space="preserve">17/02/2023 al 12/03/2023 </t>
  </si>
  <si>
    <t>INSTRUCTORS ASSOCIATS S.L.</t>
  </si>
  <si>
    <t>B97682892</t>
  </si>
  <si>
    <t>CM-035-2023</t>
  </si>
  <si>
    <t>CORDELIA PITARCH S.L</t>
  </si>
  <si>
    <t>B96294236</t>
  </si>
  <si>
    <t>CM-036-2023</t>
  </si>
  <si>
    <t>TECHNICAL ITEM S.L.U</t>
  </si>
  <si>
    <t>B96176953</t>
  </si>
  <si>
    <t>CM-040-2023</t>
  </si>
  <si>
    <t>SOCIEDAD MUSICAL SANTA CECILIA DE REQUENA</t>
  </si>
  <si>
    <t>G46163622</t>
  </si>
  <si>
    <t>CM-041-2023</t>
  </si>
  <si>
    <t>DANIEL HEIDE</t>
  </si>
  <si>
    <t>CM-042-2023</t>
  </si>
  <si>
    <t>26/01/2023 al 09/02/2023</t>
  </si>
  <si>
    <t>VERDU MASIP SERVICIOS S.L.U</t>
  </si>
  <si>
    <t>B96745492</t>
  </si>
  <si>
    <t>CM-043-2023</t>
  </si>
  <si>
    <t>01/02/2023 al 31/12/2023</t>
  </si>
  <si>
    <t>EVICERTIA S.L.</t>
  </si>
  <si>
    <t>B86021839</t>
  </si>
  <si>
    <t>CM-045-2023</t>
  </si>
  <si>
    <t>09/02/2023 al 30/04/2023</t>
  </si>
  <si>
    <t>CONVERTIAM DIGITAL S.L.U.</t>
  </si>
  <si>
    <t>B67279570</t>
  </si>
  <si>
    <t>CM-048-2023</t>
  </si>
  <si>
    <t>TRATAMIENTOS MARFITE S.L.</t>
  </si>
  <si>
    <t>B98515455</t>
  </si>
  <si>
    <t>CM-049-2023</t>
  </si>
  <si>
    <t>28/01/2023 y 29/01/2023</t>
  </si>
  <si>
    <t>GRANDE INSTITUCIONAL SL</t>
  </si>
  <si>
    <t>B72480031</t>
  </si>
  <si>
    <t>CM-052-2023</t>
  </si>
  <si>
    <t>LLORENÇ FENOLLOSA GIMENO</t>
  </si>
  <si>
    <t>CM-053-2023</t>
  </si>
  <si>
    <t>MAHUGO CARLES YAGO</t>
  </si>
  <si>
    <t>CM-055-2023</t>
  </si>
  <si>
    <t>03/02/2023 al 31/12/2023</t>
  </si>
  <si>
    <t>SOLRED, S.A.</t>
  </si>
  <si>
    <t>A79707345</t>
  </si>
  <si>
    <t>CM-056-2023</t>
  </si>
  <si>
    <t>01/03/2023 al 28/02/2024</t>
  </si>
  <si>
    <t>UNIDAD EDITORIAL, SA</t>
  </si>
  <si>
    <t>A79102331</t>
  </si>
  <si>
    <t>CM-057-2023</t>
  </si>
  <si>
    <t>CM-058-2023</t>
  </si>
  <si>
    <t>HVAC CLIMA SERVICIO Y CONTROLES S.L.</t>
  </si>
  <si>
    <t>B28444834</t>
  </si>
  <si>
    <t>CM-059-2023</t>
  </si>
  <si>
    <t>CM-060-2023</t>
  </si>
  <si>
    <t>ANDRE SCHUEN</t>
  </si>
  <si>
    <t>CM-061-2023</t>
  </si>
  <si>
    <t>IRUDEK 2000 S.L</t>
  </si>
  <si>
    <t>B20649505</t>
  </si>
  <si>
    <t>CM-062-2023</t>
  </si>
  <si>
    <t>TALUDIA COOP.V.</t>
  </si>
  <si>
    <t>F97035141</t>
  </si>
  <si>
    <t>CM-066-2023</t>
  </si>
  <si>
    <t>UNIÓN MUSICAL DE MISLATA</t>
  </si>
  <si>
    <t>G97289672</t>
  </si>
  <si>
    <t>CM-072-2023</t>
  </si>
  <si>
    <t>KIOSKO Y MAS SOCIEDAD GESTORA DE LA PLATAFORMA TECNOLÓGICA S.L.</t>
  </si>
  <si>
    <t>B86195922</t>
  </si>
  <si>
    <t>CM-074-2023</t>
  </si>
  <si>
    <t>16/04/2023 al 15/04/2024</t>
  </si>
  <si>
    <t>CM-075-2023</t>
  </si>
  <si>
    <t>LLORENC FENOLLOSA GIMENO</t>
  </si>
  <si>
    <t>CM-076-2023</t>
  </si>
  <si>
    <t>ART I CLAR S.L.</t>
  </si>
  <si>
    <t>B98198906</t>
  </si>
  <si>
    <t>CM-077-2023</t>
  </si>
  <si>
    <t>09/02/2023 al 11/02/2023</t>
  </si>
  <si>
    <t>LA FABRICA GESTION MAS CULTURA S.L.</t>
  </si>
  <si>
    <t>B82627548</t>
  </si>
  <si>
    <t>CM-078-2023</t>
  </si>
  <si>
    <t>CM-079-2023</t>
  </si>
  <si>
    <t>15/2/2023 al 14/02/2024</t>
  </si>
  <si>
    <t>SONIA ARIZA SORIA</t>
  </si>
  <si>
    <t>CM-080-2023</t>
  </si>
  <si>
    <t>CHIPE PRODUCCIONES SL</t>
  </si>
  <si>
    <t>B19587955</t>
  </si>
  <si>
    <t>CM-081-2023</t>
  </si>
  <si>
    <t>28/02/2023 al 27/02/2024</t>
  </si>
  <si>
    <t>NUNSYS SA</t>
  </si>
  <si>
    <t>A97929566</t>
  </si>
  <si>
    <t>CM-082-2023</t>
  </si>
  <si>
    <t>FACTURAESAP S.L</t>
  </si>
  <si>
    <t>B87227310</t>
  </si>
  <si>
    <t>CM-083-2023</t>
  </si>
  <si>
    <t>15/02/2023 al 31/12/2023</t>
  </si>
  <si>
    <t>EVA MARQUES DOMINGO</t>
  </si>
  <si>
    <t>CM-085-2023</t>
  </si>
  <si>
    <t>17/02/2023 al 13/03/2023</t>
  </si>
  <si>
    <t>INSTRUMENTOMANIA CYBERSTORE SL</t>
  </si>
  <si>
    <t>B98519671</t>
  </si>
  <si>
    <t>CM-089-2023</t>
  </si>
  <si>
    <t>CM-090-2023</t>
  </si>
  <si>
    <t>MONGE Y BOCETA ASOCIADOS MUSICALES, SL</t>
  </si>
  <si>
    <t>B80217508</t>
  </si>
  <si>
    <t>CM-093-2023</t>
  </si>
  <si>
    <t>CM-094-2023</t>
  </si>
  <si>
    <t>01/03/2023 , 02/03/2023 Y 06/03/2023</t>
  </si>
  <si>
    <t>CLAUDIO CARBÓ</t>
  </si>
  <si>
    <t>CM-095-2023</t>
  </si>
  <si>
    <t>15/02/2023 AL 28/02/2023</t>
  </si>
  <si>
    <t>NOVACER EXPORT  S.L.</t>
  </si>
  <si>
    <t>B98584436</t>
  </si>
  <si>
    <t>CM-103-2023</t>
  </si>
  <si>
    <t>01/01/2023 al 22/02/2023</t>
  </si>
  <si>
    <t>VANTURE CORPORATE GROUP S.A</t>
  </si>
  <si>
    <t>A63201735</t>
  </si>
  <si>
    <t>CM-106-2023</t>
  </si>
  <si>
    <t>01/03/2023 al 30/09/2023</t>
  </si>
  <si>
    <t>BOKE BAZAN GARCIA</t>
  </si>
  <si>
    <t>CM-107-2023</t>
  </si>
  <si>
    <t>1/01/2023 al 31/07/2023</t>
  </si>
  <si>
    <t>ALLIANZ COMPANIA DE SEGUROS, S.A.</t>
  </si>
  <si>
    <t>A-28007748</t>
  </si>
  <si>
    <t>CM-108-2023</t>
  </si>
  <si>
    <t>28/03/2023 al 15/4/2023</t>
  </si>
  <si>
    <t>EUROP ASSISTANCE SA</t>
  </si>
  <si>
    <t>A28461994</t>
  </si>
  <si>
    <t>CM-111-2023</t>
  </si>
  <si>
    <t>12/02/2023 al 14/02/2023</t>
  </si>
  <si>
    <t>VIDEOREPORT S.A.</t>
  </si>
  <si>
    <t>A28856763</t>
  </si>
  <si>
    <t>CM-112-2023</t>
  </si>
  <si>
    <t>PETRA PORTER Y SUCESORES S.L.</t>
  </si>
  <si>
    <t>B83299834</t>
  </si>
  <si>
    <t>CM-113-2023</t>
  </si>
  <si>
    <t>CM-114-2023</t>
  </si>
  <si>
    <t>CM-115-2023</t>
  </si>
  <si>
    <t>09/03/2023 al 11/03/2022</t>
  </si>
  <si>
    <t>BERTRAM KORNACHER</t>
  </si>
  <si>
    <t>CM-116-2023</t>
  </si>
  <si>
    <t>09/03/2023 al 12/03/2023</t>
  </si>
  <si>
    <t>CM-118-2023</t>
  </si>
  <si>
    <t>CM-119-2023</t>
  </si>
  <si>
    <t>CHAPAS NORTE SAU</t>
  </si>
  <si>
    <t>A46131769</t>
  </si>
  <si>
    <t>CM-120-2023</t>
  </si>
  <si>
    <t>01/03/2023 al 30/03/2023</t>
  </si>
  <si>
    <t>VERTICE VERTICAL S.L.U</t>
  </si>
  <si>
    <t>B97327167</t>
  </si>
  <si>
    <t>CM-121-2023</t>
  </si>
  <si>
    <t>01/03/2023 al 31/03/2023</t>
  </si>
  <si>
    <t>METRAFIL SIAC, S.L.</t>
  </si>
  <si>
    <t>B97944615</t>
  </si>
  <si>
    <t>CM-124-2023</t>
  </si>
  <si>
    <t>01/03/2023 al 06/03/2023</t>
  </si>
  <si>
    <t>ACTURA 12 S. L,</t>
  </si>
  <si>
    <t>B65758427</t>
  </si>
  <si>
    <t>CM-125-2023</t>
  </si>
  <si>
    <t>CM-126-2023</t>
  </si>
  <si>
    <t>SOCIETAT UNIÓ MUSICAL BENIMODO</t>
  </si>
  <si>
    <t>G46152450</t>
  </si>
  <si>
    <t>CM-128-2023</t>
  </si>
  <si>
    <t>WILMER GERARDO RAMIREZ JAIMES</t>
  </si>
  <si>
    <t>CM-129-2023</t>
  </si>
  <si>
    <t>CM-130-2023</t>
  </si>
  <si>
    <t>JAIME VICENTE GENOVES TORREGROSA</t>
  </si>
  <si>
    <t>CM-131-2023</t>
  </si>
  <si>
    <t>LINDE MATERIAL HANDLING IBERICA, S.A.U.</t>
  </si>
  <si>
    <t>A08760886</t>
  </si>
  <si>
    <t>CM-136-2023</t>
  </si>
  <si>
    <t>KRYOLAN  SPAIN  S.L</t>
  </si>
  <si>
    <t>B85021988</t>
  </si>
  <si>
    <t>CM-137-2023</t>
  </si>
  <si>
    <t>MIELE S.A.U</t>
  </si>
  <si>
    <t>A28168128</t>
  </si>
  <si>
    <t>CM-138-2023</t>
  </si>
  <si>
    <t>CM-139-2023</t>
  </si>
  <si>
    <t>CM-140-2023</t>
  </si>
  <si>
    <t>JULIAN LOPEZ S.L.U</t>
  </si>
  <si>
    <t>B46250940</t>
  </si>
  <si>
    <t>CM-141-2023</t>
  </si>
  <si>
    <t>17/01/2023 y 18/01/2023</t>
  </si>
  <si>
    <t>KOOBINEVENT S.L.</t>
  </si>
  <si>
    <t>B55075022</t>
  </si>
  <si>
    <t>CM-142-2023</t>
  </si>
  <si>
    <t>CM-144-2023</t>
  </si>
  <si>
    <t xml:space="preserve">AGRUPACIÓ ARTISTIC MUSICAL DE TAVERNES BLANQUES. </t>
  </si>
  <si>
    <t>G46175154</t>
  </si>
  <si>
    <t>CM-146-2023</t>
  </si>
  <si>
    <t>CLEMENTE PIANOS S.L.</t>
  </si>
  <si>
    <t>B96439765</t>
  </si>
  <si>
    <t>CM-147-2023</t>
  </si>
  <si>
    <t>LAYHER S.A.</t>
  </si>
  <si>
    <t>A80121007</t>
  </si>
  <si>
    <t>CM-148-2023</t>
  </si>
  <si>
    <t>22/03/2023 y 23/03/2023</t>
  </si>
  <si>
    <t>TUV SUD IBERIA S.A.U.</t>
  </si>
  <si>
    <t>A81670614</t>
  </si>
  <si>
    <t>CM-149-2023</t>
  </si>
  <si>
    <t>CM-150-2023</t>
  </si>
  <si>
    <t>CM-151-2023</t>
  </si>
  <si>
    <t>CM-152-2023</t>
  </si>
  <si>
    <t>NETYA  S.L.</t>
  </si>
  <si>
    <t>B97057590</t>
  </si>
  <si>
    <t>CM-153-2023</t>
  </si>
  <si>
    <t>SISCOPEL S.L</t>
  </si>
  <si>
    <t>B46308037</t>
  </si>
  <si>
    <t>CM-154-2023</t>
  </si>
  <si>
    <t>GERRIETS ESPANA S.L.</t>
  </si>
  <si>
    <t>B82652314</t>
  </si>
  <si>
    <t>CM-155-2023</t>
  </si>
  <si>
    <t>CM-156-2023</t>
  </si>
  <si>
    <t>INFRAESTRUCTURES I SERVEIS DE TELECOMUNICACIONS I CERTIFICACIÓ SAU (ISTEC)</t>
  </si>
  <si>
    <t>A40573396</t>
  </si>
  <si>
    <t>CM-158-2023</t>
  </si>
  <si>
    <t>SERGIO LLUCH FRECHINA</t>
  </si>
  <si>
    <t>CM-159-2023</t>
  </si>
  <si>
    <t>CM-160-2023</t>
  </si>
  <si>
    <t>ROLLING SCORES S.L.</t>
  </si>
  <si>
    <t>B75194613</t>
  </si>
  <si>
    <t>CM-161-2023</t>
  </si>
  <si>
    <t>PROMETAL SECURITY SEALS S.L.</t>
  </si>
  <si>
    <t>B97220313</t>
  </si>
  <si>
    <t>CM-162-2023</t>
  </si>
  <si>
    <t>CM-163-2023</t>
  </si>
  <si>
    <t>SERVICIOS TECNICOS ESTIRADO S.L</t>
  </si>
  <si>
    <t>B98398464</t>
  </si>
  <si>
    <t>CM-164-2023</t>
  </si>
  <si>
    <t>CM-165-2023</t>
  </si>
  <si>
    <t>CM-166-2023</t>
  </si>
  <si>
    <t>AB TRADUKTALIA SL</t>
  </si>
  <si>
    <t>B84337047</t>
  </si>
  <si>
    <t>CM-167-2023</t>
  </si>
  <si>
    <t>CM-169-2023</t>
  </si>
  <si>
    <t>AUTAJON LABELS S.A.U</t>
  </si>
  <si>
    <t>A60914090</t>
  </si>
  <si>
    <t>CM-171-2023</t>
  </si>
  <si>
    <t>CM-172-2023</t>
  </si>
  <si>
    <t>CM-174-2023</t>
  </si>
  <si>
    <t>S.E. DE CARBUROS METALICOS S.A.</t>
  </si>
  <si>
    <t>A08015646</t>
  </si>
  <si>
    <t>CM-175-2023</t>
  </si>
  <si>
    <t>CM-176-2023</t>
  </si>
  <si>
    <t>30/03/2023 al 11/04/2023</t>
  </si>
  <si>
    <t>CM-177-2023</t>
  </si>
  <si>
    <t>30/03/2023 al 31/03/2023</t>
  </si>
  <si>
    <t>NOU STIL GRAFIC  S.L.</t>
  </si>
  <si>
    <t>B96225206</t>
  </si>
  <si>
    <t>ÒRGAN EMISSOR: SERVEIS JURÍDICS</t>
  </si>
  <si>
    <t>SUBMINISTRAMENT</t>
  </si>
  <si>
    <t>SERVEI</t>
  </si>
  <si>
    <t>ANUL·LAT</t>
  </si>
  <si>
    <t xml:space="preserve">SUBMINISTRAMENT DE PEGAT DE PELL PER A TIMBALA </t>
  </si>
  <si>
    <t xml:space="preserve">SUBMINISTRAMENT DE XICOTETA PERCUSSIÓ </t>
  </si>
  <si>
    <t xml:space="preserve">REGISTRE MARCA CONTRAPUNT </t>
  </si>
  <si>
    <t xml:space="preserve">REPARACIÓ D'ETAPES DE POTÈNCIA D'EQUIP DE SO </t>
  </si>
  <si>
    <t xml:space="preserve">REPARACIÓ DE MÀQUINA D'ELEVACIÓ </t>
  </si>
  <si>
    <t xml:space="preserve">SUBMINISTRAMENT DE BARRES DE LED I FONTS D'ALIMENTACIÓ </t>
  </si>
  <si>
    <t xml:space="preserve">SUBMINISTRAMENT DE TAULERS DE FUSTA </t>
  </si>
  <si>
    <t xml:space="preserve">SUBMINISTRAMENT DE REGULADORS LED </t>
  </si>
  <si>
    <t xml:space="preserve">SUBMINISTRAMENT DE VÀLVULES I SONDA ELECTROLÍTICA (MESURAMENT NIVELL DE CLOR) PER A SISTEMA DE DESCALCIFICACIÓ </t>
  </si>
  <si>
    <t xml:space="preserve">SUBMINISTRAMENT DE VIDRES XAFABLES </t>
  </si>
  <si>
    <t xml:space="preserve">ROTLLOS DE PAPER IMPRÉS PER A PARET </t>
  </si>
  <si>
    <t xml:space="preserve">SUBMINISTRAMENT DE LLUMS DE METACRILAT </t>
  </si>
  <si>
    <t xml:space="preserve">SUBMINISTRAMENT DE FILAMENT PER A IMPRESSIÓ 3D </t>
  </si>
  <si>
    <t xml:space="preserve">SERVEI DE BOMBERS PER A DON GIOVANNI </t>
  </si>
  <si>
    <t xml:space="preserve">SUBMINISTRAMENT DE RODES </t>
  </si>
  <si>
    <t>BANDA SOCIETAT MUSICAL SANTA CECILIA</t>
  </si>
  <si>
    <t xml:space="preserve">SERVEI SIGNATURA ELECTRÒNICA </t>
  </si>
  <si>
    <t xml:space="preserve">DESENVOLUPAMENT INFORMÀTIC PER A MESURAMENT DE PUBLICITAT DIGITAL </t>
  </si>
  <si>
    <t xml:space="preserve">MANTENIMENT LEGAL PREVENCIÓ I CONTROL LEGIONEL·LOSI </t>
  </si>
  <si>
    <t xml:space="preserve">TRANSPORT D'INSTRUMENTS PER A CONCERT </t>
  </si>
  <si>
    <t xml:space="preserve">REPARACIÓ CONTRABAIX </t>
  </si>
  <si>
    <t xml:space="preserve">LLOGUER DE DUES CLAUS </t>
  </si>
  <si>
    <t xml:space="preserve">COMBUSTIBLE I RENTADES 2023 </t>
  </si>
  <si>
    <t xml:space="preserve">MURALS DE VINIL PER A PARET </t>
  </si>
  <si>
    <t xml:space="preserve">MANTENIMENT REFRIGERADORES </t>
  </si>
  <si>
    <t>REVISIÓ DE LÍNIES DE VIDA DE LA COBERTA DE L'EDIFICI</t>
  </si>
  <si>
    <t xml:space="preserve">SERVEI DE PROMOCIÓ DEL FESTIVAL DAVANTERES </t>
  </si>
  <si>
    <t xml:space="preserve">PROTECTORS PANTALLA </t>
  </si>
  <si>
    <t xml:space="preserve">SERVEI DE DISSENY D'ESDEVENIMENTS DE MÀRQUETING EXPERIENCIAL </t>
  </si>
  <si>
    <t>CONCERT MARINA HEREDIA</t>
  </si>
  <si>
    <t xml:space="preserve">SUBMINISTRAMENT DE PROGRAMARI DE CONNEXIÓ REMOTA </t>
  </si>
  <si>
    <t>MANTENIMENT SISTEMA IMMEDIAT D'INFORMACIÓ</t>
  </si>
  <si>
    <t xml:space="preserve">REDACCIÓ DE CONTINGUTS PER A TASCONS DE RÀDIO </t>
  </si>
  <si>
    <t xml:space="preserve">LLOGUER TROMPETES NATURALS </t>
  </si>
  <si>
    <t>PLATINES DE METALL PER A MUNTACÀRREGUES</t>
  </si>
  <si>
    <t>CREACIÓ I DISSENY GRÀFIC IMATGE TEMPORADA 23-24</t>
  </si>
  <si>
    <t xml:space="preserve">SEGUR ASSISTÈNCIA EN VIATGE TREBALLADORS DESPLAÇATS </t>
  </si>
  <si>
    <t xml:space="preserve">MOTOR ELÈCTRIC PER A CLIMATITZACIÓ </t>
  </si>
  <si>
    <t xml:space="preserve">REPARACIÓ D'EQUIP DE SO </t>
  </si>
  <si>
    <t xml:space="preserve">SERVEI DE MESCLA D'ÀUDIO PER A ENREGISTRAMENT DON GIOVANNI </t>
  </si>
  <si>
    <t>REVISIÓ DE LÍNIES DE VIDA (SALES I JARDINERES)</t>
  </si>
  <si>
    <t xml:space="preserve">LEGALITZACIÓ DE LA INSTAL·LACIÓ D'AIRE COMPRIMIT </t>
  </si>
  <si>
    <t>PIANISTES PER A la MARATÓ MOZART</t>
  </si>
  <si>
    <t xml:space="preserve">MANTENIMENT I NETEJA TUBES </t>
  </si>
  <si>
    <t>REPARACIÓ FONTS ALIMENTACIÓ DE LA MATRIU DE VÍDEO</t>
  </si>
  <si>
    <t xml:space="preserve">REPARACIÓ MÀQUINES DE COSIR </t>
  </si>
  <si>
    <t>REPARACIÓ CARRETÓ ELEVADOR</t>
  </si>
  <si>
    <t>SUBMINISTRAMENT DE PRODUCTES DE MAQUILLATGE</t>
  </si>
  <si>
    <t xml:space="preserve">REPARACIÓ DE LLAVADORA INDUSTRIAL </t>
  </si>
  <si>
    <t>SUBMINISTRAMENT DE FONT D'ALIMENTACIÓ PER A XARXA D'ÀUDIO DIGITAL</t>
  </si>
  <si>
    <t xml:space="preserve">REPARACIÓ DE FONT D'ALIMENTACIÓ DE DISTRIBUÏDOR VÍDEO </t>
  </si>
  <si>
    <t xml:space="preserve">SUBMINISTRAMENT DE PRODUCTES PER A NETEJA FACIAL SOLISTA, COR I FIGURACIÓ </t>
  </si>
  <si>
    <t>SUBMINISTRAMENT DE PRODUCTES DE PERRUQUERIA PER Al DEPARTAMENT DE CARACTERITZACIÓ</t>
  </si>
  <si>
    <t xml:space="preserve">CERTIFICATS DIGITALS </t>
  </si>
  <si>
    <t>SUBMINISTRAMENT DE PRECINTES DE SEGURETAT PER A CUSTÒDIA I TRANSPORT DE VALISES DE CABALS</t>
  </si>
  <si>
    <t>SUBMINISTRAMENT D'ETIQUETES PENJANTS PER A MAGATZEMATGE DE PERRUQUES</t>
  </si>
  <si>
    <t xml:space="preserve">SUBMINISTRAMENT DE BAQUETES DE TIMBALA </t>
  </si>
  <si>
    <t xml:space="preserve">TRANSPORT INSTRUMENTS CONCERT CASTELLÓ </t>
  </si>
  <si>
    <t xml:space="preserve">ROTLLOS DE CINTA DE TINTA PER A IMPRESSIÓ D'ENTRADES </t>
  </si>
  <si>
    <t xml:space="preserve">REPARACIÓ DE POTENCIÒMETRE DE TARGETA DE SO </t>
  </si>
  <si>
    <t xml:space="preserve">BOTELLES DE GAS PER A SOLDADURES </t>
  </si>
  <si>
    <t xml:space="preserve">PLATAFORMA DE GESTIÓ D'AUDICIONS </t>
  </si>
  <si>
    <t xml:space="preserve">TARGETES DE VISITA </t>
  </si>
  <si>
    <t>CAPELLA DE MINISTRERS</t>
  </si>
  <si>
    <t xml:space="preserve">SUBMINISTRAMENT DE CADIRES ISABELINES PER A ESCENOGRAFIA CENDRILLÓN </t>
  </si>
  <si>
    <t xml:space="preserve">REALITZACIÓ, ENREGISTRAMENT I EDICIÓ DE VÍDEO DE L'ÒPERA CENDRILLÓN </t>
  </si>
  <si>
    <t>SUBMINISTRAMENT DE FONT D'ALIMENTACIÓ ENREGISTRAMENT SO</t>
  </si>
  <si>
    <t>SUBMINISTRAMENT DE TELA FOSCA</t>
  </si>
  <si>
    <t>SUBMINISTRAMENT DE LLICÈNCIA ANYDESK (CONNEXIÓ A EQUIPS QUE NO ESTAN EN LA XARXA DELS ARTS)</t>
  </si>
  <si>
    <t>LA TENDRESA CICLE BARROC</t>
  </si>
  <si>
    <t>CONCERT 1700 CICLE BARROC</t>
  </si>
  <si>
    <t>AL AIRE ESPAÑOL.CICLE BARROC</t>
  </si>
  <si>
    <t xml:space="preserve">TREBALL DE BOLCAT D'INFORMACIÓ EN SAP </t>
  </si>
  <si>
    <t xml:space="preserve">SUBMINISTRAMENT D'ENTENIMENTADA </t>
  </si>
  <si>
    <t>PIANISTA ACOMPANYANT ANDRÉ SCHUEN. RECITAL LIED</t>
  </si>
  <si>
    <t xml:space="preserve">SUBMINISTRAMENT BOBINATGE DE MOTOR I ALTRES COMPONENTS PER A LA REPARACIÓ BOMBES FECALS </t>
  </si>
  <si>
    <t xml:space="preserve">SUBMINISTRAMENT PREMSA DIGITAL ORBYT </t>
  </si>
  <si>
    <t xml:space="preserve">DISTRIBUÏDOR DE SENYALS DMX </t>
  </si>
  <si>
    <t>RECITAL LIED. ANDRE SCHUEN</t>
  </si>
  <si>
    <t xml:space="preserve">REVISIÓ DE LÍNIES DE VIDA DEL CONTRAFOSO D'ORQUESTRA I CARRIL DE L'ESCENARI </t>
  </si>
  <si>
    <t>CICLE BANDES A LES ARTS. UNIÓ  MUSICAL MISLATA</t>
  </si>
  <si>
    <t xml:space="preserve">SUBMINISTRAMENT DE PREMSA DIGITAL KIOSKOYMAS </t>
  </si>
  <si>
    <t xml:space="preserve">SUBSCRIPCIÓ SERVEI PREVALGA AMAZON BUSINESS </t>
  </si>
  <si>
    <t xml:space="preserve">LLOGUER CAMIÓ TRANSPORT INSTRUMENTS </t>
  </si>
  <si>
    <t>SUBMINISTRAMENT DE LLICÈNCIES APP MOBILESHEETS PER A ANDROID</t>
  </si>
  <si>
    <t>LLOGUER PARTITURES " IN VISIONE" DE DONIZETTI</t>
  </si>
  <si>
    <t>PIANISTA CARLOS APELLANIZ</t>
  </si>
  <si>
    <t>PIANISTA PER ALS RECITALS DE PIANO DE LA MARATÓ MOZART 2023</t>
  </si>
  <si>
    <t xml:space="preserve">MANTENIMENT SII </t>
  </si>
  <si>
    <t xml:space="preserve">SEGUR ACCIDENTS ALUMNES CENTRE PERFECCIONAMENT </t>
  </si>
  <si>
    <t xml:space="preserve">SERVEI STREAMING ENREGISTRAMENT ÒPERA CENDRILLÓN </t>
  </si>
  <si>
    <t xml:space="preserve">CONFECCIÓ DE VESTITS PER A ÒPERA CENDRILLÓN </t>
  </si>
  <si>
    <t xml:space="preserve">SERVEI DE REALITZACIÓ DE VÍDEO PER A DON GIOVANNI </t>
  </si>
  <si>
    <t xml:space="preserve">SUBMINISTRAMENT DE VARIADORS DE FREQÜÈNCIA PER A CLIMATITZADORA </t>
  </si>
  <si>
    <t>SUBMINISTRAMENT DE CAFETERA I JOC DE CAFÉ</t>
  </si>
  <si>
    <t>BANDA MUSICAL. CICLE ELS BANDES  A LES ARTS</t>
  </si>
  <si>
    <t>SUBMINISTRAMENT DE CONNECTORS BNC PER A SISTEMES DE MICROFONÍA SENSE FIL</t>
  </si>
  <si>
    <t xml:space="preserve">CURS FORMACIÓ APLICACIÓ TIKETING </t>
  </si>
  <si>
    <t>BANDA DE MÚSICA. CICLE BANDES A LES ARTS</t>
  </si>
  <si>
    <t>LLOGUER ÒRGAN POSITIU PER A CONCERT CICLE BARROC CONCERTO 1700</t>
  </si>
  <si>
    <t>REPARACIÓ DE PETACAS DE MICROFONÍA SENSE FIL</t>
  </si>
  <si>
    <t xml:space="preserve">BOTELLES DE VI ROMPIBLES PER A ATTREZZO </t>
  </si>
  <si>
    <t>SISTEMA DE MICROFONÍA SENSE FIL PER A AMPLIACIÓ DE L'EXISTENT</t>
  </si>
  <si>
    <t>COMPRA DE PARTITURES ERNANI DE VERDI</t>
  </si>
  <si>
    <t xml:space="preserve">COMPRA DE PARTITURES PER A TEMPORADA 23-24 </t>
  </si>
  <si>
    <t xml:space="preserve">SERVEI DE HOSTING D'APLICACIÓ INFORMÀTICA </t>
  </si>
  <si>
    <t>REVISIÓ TAULES DE PLANXA INDUSTRIAL</t>
  </si>
  <si>
    <t>TRADUCCIÓ TEXT CASTELLÀ A ALEMANY I FRANCÉS OPERA CENDRILLÓN</t>
  </si>
  <si>
    <t xml:space="preserve">SUBMINISTRAMENT I INSTAL·LACIÓ D'AUTÒMAT PER Al QUADRE ELÈCTRIC QUE CONTROLA EL SISTEMA DESCALCIFICACIÓ </t>
  </si>
  <si>
    <t>01/03/2023 al 30/06/2023</t>
  </si>
  <si>
    <t>SUBMINISTRAMENT DE TEIXITS PER A CONFECCIÓ VESTUARI TRISTAN UND ISOLDE</t>
  </si>
  <si>
    <t>LLOGUER BASTIDA ESCALA PER A ÒPERA TRISTAN UND ISOLDE</t>
  </si>
  <si>
    <t>REVISIÓ SISTEMA DE MUNTATGE I PROVA DE CÀRREGA DECORAT TRISTAN UND ISOLDE</t>
  </si>
  <si>
    <t>SUBMINISTRAMENT DE BOTINS SOLISTA TRISTAN UND ISOLDE</t>
  </si>
  <si>
    <t>COMPRA DE SAMARRETES NEGRES PER A l'ÒPERA TRISTAN UND ISOLDE</t>
  </si>
  <si>
    <t>SUBMINISTRAMENT DE BOTES PER A TRISTAN UND ISOLDE</t>
  </si>
  <si>
    <t>XXXXXXXXY</t>
  </si>
  <si>
    <t>XXXXXXXW</t>
  </si>
  <si>
    <t>XXXXXXXX</t>
  </si>
  <si>
    <t>XXXXXXXXW</t>
  </si>
  <si>
    <t>XXXXXXXXX</t>
  </si>
  <si>
    <t>XXXXXXXXV</t>
  </si>
  <si>
    <t>XXXXXXXXZ</t>
  </si>
  <si>
    <t>XXXXXXXXH</t>
  </si>
  <si>
    <t>XXXXXXXXP</t>
  </si>
  <si>
    <t>28/02/2023 al 10/03/2023</t>
  </si>
  <si>
    <t>03/02/2023 al 31/07/2023</t>
  </si>
  <si>
    <t xml:space="preserve">REPARACIÓ I MANTENIMENT PROJECTORS </t>
  </si>
  <si>
    <t>23/03/2023 al 24/05/2023</t>
  </si>
  <si>
    <t>20/03/2023 al 05/05/2023</t>
  </si>
  <si>
    <t>25/01/2023 al 25/02/2023</t>
  </si>
  <si>
    <t>23/01/2023 al 23/02/2023</t>
  </si>
  <si>
    <t>23/03/2023 al 30/03/2023</t>
  </si>
  <si>
    <t>ACTUALITZACIÓ: TRIMESTRAL</t>
  </si>
  <si>
    <t>31/03/2023 al 30/03/2024</t>
  </si>
  <si>
    <t>SUMINISTROS</t>
  </si>
  <si>
    <t>CM-181-2023</t>
  </si>
  <si>
    <t>CM-183-2023</t>
  </si>
  <si>
    <t>CM-184-2023</t>
  </si>
  <si>
    <t>CM-185-2023</t>
  </si>
  <si>
    <t>SAS GROUPE GODET</t>
  </si>
  <si>
    <t>FR40402878904</t>
  </si>
  <si>
    <t>RECITAL LIED. MARIANNE CREBASSA</t>
  </si>
  <si>
    <t>SERVICIOS</t>
  </si>
  <si>
    <t>CM-187-2023</t>
  </si>
  <si>
    <t>MARIANNE CREBASSA</t>
  </si>
  <si>
    <t>FR815540098</t>
  </si>
  <si>
    <t>CM-190-2023</t>
  </si>
  <si>
    <t>CM-191-2023</t>
  </si>
  <si>
    <t>OVERLIM S.A</t>
  </si>
  <si>
    <t>A08724635</t>
  </si>
  <si>
    <t>CM-192-2023</t>
  </si>
  <si>
    <t>CM-193-2023</t>
  </si>
  <si>
    <t>SONOIDEA S.A.</t>
  </si>
  <si>
    <t>CM-194-2023</t>
  </si>
  <si>
    <t>LINDE MATERIAL HANDLING S.A.</t>
  </si>
  <si>
    <t>CM-195-2023</t>
  </si>
  <si>
    <t>01/09/2023 AL 31/07/2024</t>
  </si>
  <si>
    <t>APTENT SOLUCIONES S.L.</t>
  </si>
  <si>
    <t>B86324258</t>
  </si>
  <si>
    <t>CM-196-2023</t>
  </si>
  <si>
    <t>06/06/2023 al 07/06/2023</t>
  </si>
  <si>
    <t>LINEAS Y CABLES S.A.</t>
  </si>
  <si>
    <t>A28552149</t>
  </si>
  <si>
    <t>CM-197-2023</t>
  </si>
  <si>
    <t>13/04/2023 al 31/07/2023</t>
  </si>
  <si>
    <t>TK ELEVADORES ESPAÑA, S.L.U.</t>
  </si>
  <si>
    <t>B46001897</t>
  </si>
  <si>
    <t>CM-200-2023</t>
  </si>
  <si>
    <t>17-18-29-30 /05/2023</t>
  </si>
  <si>
    <t>GABOU SL</t>
  </si>
  <si>
    <t>B14698377</t>
  </si>
  <si>
    <t>CM-202-2023</t>
  </si>
  <si>
    <t>13/04/2023 AL 12/04/2024</t>
  </si>
  <si>
    <t>MUSIKAZOO SAS</t>
  </si>
  <si>
    <t>FR22521442483</t>
  </si>
  <si>
    <t>CM-203-2023</t>
  </si>
  <si>
    <t>CENTRO FORMACION VIDA</t>
  </si>
  <si>
    <t>G98875271</t>
  </si>
  <si>
    <t>CM-204-2023</t>
  </si>
  <si>
    <t>12/06/2023 al 11/06/2024</t>
  </si>
  <si>
    <t>ONE UNDERWRITNG AGENCIA DE SUSCRIP S.L.U</t>
  </si>
  <si>
    <t>B87105748</t>
  </si>
  <si>
    <t>CM-210-2023</t>
  </si>
  <si>
    <t>20/04/2023 al 02/05/2023</t>
  </si>
  <si>
    <t>JAIME PINTOS ABOGADOS &amp; CONSULTORES SLP</t>
  </si>
  <si>
    <t>B45921400</t>
  </si>
  <si>
    <t>CM-211-2023</t>
  </si>
  <si>
    <t>08/05/2023 al 31/10/2023</t>
  </si>
  <si>
    <t>SANCHEZ DOPATEO ILDEFONSO</t>
  </si>
  <si>
    <t>CM-212-2023</t>
  </si>
  <si>
    <t>04/05/2023 al 04/05/2024</t>
  </si>
  <si>
    <t>UTOPIUX INGENIERIA INFORMATICA S.L.</t>
  </si>
  <si>
    <t>B73490872</t>
  </si>
  <si>
    <t>CM-213-2023</t>
  </si>
  <si>
    <t>CL RENOVABLES S.L.</t>
  </si>
  <si>
    <t>B98257546</t>
  </si>
  <si>
    <t>CM-214-2023</t>
  </si>
  <si>
    <t>03/05/2023 al 20/06/2023</t>
  </si>
  <si>
    <t>E.RANCATI S.R.L.</t>
  </si>
  <si>
    <t>IT07300590960</t>
  </si>
  <si>
    <t>CM-215-2023</t>
  </si>
  <si>
    <t>29/05/2023 al 29/06/2023</t>
  </si>
  <si>
    <t>GONZALEZ GONZALEZ ANGEL LUIS SLNE</t>
  </si>
  <si>
    <t>B97365142</t>
  </si>
  <si>
    <t>CM-216-2023</t>
  </si>
  <si>
    <t>28/04/2023 al 16/05/2023</t>
  </si>
  <si>
    <t>TRANSPORTES Y ALQUILER DE INSTRUMENTOS VIGIL S.L.</t>
  </si>
  <si>
    <t>B85328029</t>
  </si>
  <si>
    <t>CM-217-2023</t>
  </si>
  <si>
    <t>ALPHONSE CENIM</t>
  </si>
  <si>
    <t>FR196406780146</t>
  </si>
  <si>
    <t>CM-218-2023</t>
  </si>
  <si>
    <t>28/04/2023  al 17/07/2023</t>
  </si>
  <si>
    <t>BROSETA COMPLIANCE S.L.</t>
  </si>
  <si>
    <t>B98762636</t>
  </si>
  <si>
    <t>CM-219-2023</t>
  </si>
  <si>
    <t>FREDERIC DESMOTTES SL.</t>
  </si>
  <si>
    <t>B16195034</t>
  </si>
  <si>
    <t>CM-220-2023</t>
  </si>
  <si>
    <t>26/04/2023 al 07/05/2023</t>
  </si>
  <si>
    <t>BERTOLA MARCO</t>
  </si>
  <si>
    <t>IT03368450049</t>
  </si>
  <si>
    <t>CM-221-2023</t>
  </si>
  <si>
    <t>CM-223-2023</t>
  </si>
  <si>
    <t>01/07/2023 al 30/09/2023</t>
  </si>
  <si>
    <t>HANS KROMAT BRASSWIND INSTRUMENTS</t>
  </si>
  <si>
    <t>DE1169008819</t>
  </si>
  <si>
    <t>CM-227-2023</t>
  </si>
  <si>
    <t>08/05/203</t>
  </si>
  <si>
    <t>CM-228-2023</t>
  </si>
  <si>
    <t>PILES EDITORIAL DE MUSICA, SA</t>
  </si>
  <si>
    <t>A46288874</t>
  </si>
  <si>
    <t>CM-229-2023</t>
  </si>
  <si>
    <t>MUV AC  GMBH</t>
  </si>
  <si>
    <t>DE315769205</t>
  </si>
  <si>
    <t>CM-230-2023</t>
  </si>
  <si>
    <t>05/05/2023 al 04/05/2024</t>
  </si>
  <si>
    <t>INNOCAN SISTEMAS S.L.</t>
  </si>
  <si>
    <t>B76567577</t>
  </si>
  <si>
    <t>CM-236-2023</t>
  </si>
  <si>
    <t>CM-237-2023</t>
  </si>
  <si>
    <t>INWO SAMART AV</t>
  </si>
  <si>
    <t>B67619080</t>
  </si>
  <si>
    <t>CM-238-2023</t>
  </si>
  <si>
    <t>FOTOPRO S.L</t>
  </si>
  <si>
    <t>B96480637</t>
  </si>
  <si>
    <t>CM-239-2023</t>
  </si>
  <si>
    <t>CM-240-2023</t>
  </si>
  <si>
    <t>CORDELERIA PITARCH S.L</t>
  </si>
  <si>
    <t>CM-246-2023</t>
  </si>
  <si>
    <t>22/05/2023 al 31/07/2023</t>
  </si>
  <si>
    <t>CREMA PRODUCCIONES S.L</t>
  </si>
  <si>
    <t>B72400823</t>
  </si>
  <si>
    <t>CM-247-2023</t>
  </si>
  <si>
    <t>CASEMEDIA EMBALAJES SLU</t>
  </si>
  <si>
    <t>B91458752</t>
  </si>
  <si>
    <t>CM-248-2023</t>
  </si>
  <si>
    <t>CM-249-2023</t>
  </si>
  <si>
    <t>18/05/2023 AL 03/07/2023</t>
  </si>
  <si>
    <t>CTC CENTRO TELECINEMATOGRAFICO CULTURALE SRL</t>
  </si>
  <si>
    <t>IT00846970130</t>
  </si>
  <si>
    <t>CM-250-2023</t>
  </si>
  <si>
    <t>19/06/2023 al 23/6/2023 y 19/09/2023 al 23/09/2023</t>
  </si>
  <si>
    <t>PICAZO ALVAREZ JOSE ANTONIO</t>
  </si>
  <si>
    <t>XXXXXXXXN</t>
  </si>
  <si>
    <t>CM-252-2023</t>
  </si>
  <si>
    <t>TORNERO PEREZ, VICENTE</t>
  </si>
  <si>
    <t>CM-253-2023</t>
  </si>
  <si>
    <t>12/05/2023 al 13/06/2023</t>
  </si>
  <si>
    <t>ORDAX ARTE Y EXPOSICIONES SL</t>
  </si>
  <si>
    <t>B86805314</t>
  </si>
  <si>
    <t>CM-254-2023</t>
  </si>
  <si>
    <t>CM-255-2023</t>
  </si>
  <si>
    <t>18/05/2023 al 25/06/2023</t>
  </si>
  <si>
    <t>PERIS COSTUMES S.L</t>
  </si>
  <si>
    <t>B86273075</t>
  </si>
  <si>
    <t>CM-256-2023</t>
  </si>
  <si>
    <t>15/05/2023 al 24/05/2023</t>
  </si>
  <si>
    <t>CM-257-2023</t>
  </si>
  <si>
    <t>16/05/2023 al 16/06/2023</t>
  </si>
  <si>
    <t>HVAC CLIMA SERVICIO Y CONTROLES IBERIA SL</t>
  </si>
  <si>
    <t>CM-258-2023</t>
  </si>
  <si>
    <t>SANEAMIENTOS ORTS S.L</t>
  </si>
  <si>
    <t>B46100251</t>
  </si>
  <si>
    <t>CM-259-2023</t>
  </si>
  <si>
    <t>11/05/2023 al 13/06/2023</t>
  </si>
  <si>
    <t>CM-260-2023</t>
  </si>
  <si>
    <t>CM-261-2023</t>
  </si>
  <si>
    <t>CM-262-2023</t>
  </si>
  <si>
    <t>01/12/2022 AL 30/04/2023</t>
  </si>
  <si>
    <t>FEDERACION DE SOCIEDADES MUSICALES</t>
  </si>
  <si>
    <t>G46152120</t>
  </si>
  <si>
    <t>CM-267-2023</t>
  </si>
  <si>
    <t>UDO CABRERA ZERNECKE</t>
  </si>
  <si>
    <t>XXXXXXXXC</t>
  </si>
  <si>
    <t>CM-268-2023</t>
  </si>
  <si>
    <t>22/05/2023 al 20/06/2023</t>
  </si>
  <si>
    <t>CM-269-2023</t>
  </si>
  <si>
    <t>ENEDINA LLORIS CAMPS</t>
  </si>
  <si>
    <t xml:space="preserve">XXXXXXXXR </t>
  </si>
  <si>
    <t>CM-270-2023</t>
  </si>
  <si>
    <t>CM-271-2023</t>
  </si>
  <si>
    <t>PANORAMA DIGITAL S.L</t>
  </si>
  <si>
    <t>B85978930</t>
  </si>
  <si>
    <t>CM-272-2023</t>
  </si>
  <si>
    <t>01/07/2023 al 30/06/2024</t>
  </si>
  <si>
    <t>ALLER TOMILLO RAQUEL</t>
  </si>
  <si>
    <t>XXXXXXXXS</t>
  </si>
  <si>
    <t>CM-273-2023</t>
  </si>
  <si>
    <t>PIANISTA RECITAL JUAN DIEGO FLOREZ</t>
  </si>
  <si>
    <t>CM-275-2023</t>
  </si>
  <si>
    <t>VINCENZO MICHAEL SCALERA</t>
  </si>
  <si>
    <t>IT07162200153</t>
  </si>
  <si>
    <t>CM-276-2023</t>
  </si>
  <si>
    <t>24/05/2023 al 25/05/2023</t>
  </si>
  <si>
    <t>HOTEL ALIXARES PORCEL S.L.</t>
  </si>
  <si>
    <t>B18887331</t>
  </si>
  <si>
    <t>CM-277-2023</t>
  </si>
  <si>
    <t>CM-278-2023</t>
  </si>
  <si>
    <t>31/05/2023 al 13/06/2023</t>
  </si>
  <si>
    <t>CM-279-2023</t>
  </si>
  <si>
    <t>CM-280-2023</t>
  </si>
  <si>
    <t>06/07/2023 al 16/07/2023</t>
  </si>
  <si>
    <t>CM-281-2023</t>
  </si>
  <si>
    <t>POLO DIGITAL MULTIMEDIA S.L.</t>
  </si>
  <si>
    <t>B80979537</t>
  </si>
  <si>
    <t>CM-282-2023</t>
  </si>
  <si>
    <t>14/05/2023 al 17/05/2023</t>
  </si>
  <si>
    <t>MELIA BRASIL ADM HOTELEIRA E COM LT</t>
  </si>
  <si>
    <t>CM-283-2023</t>
  </si>
  <si>
    <t>HOTEL JUMA OPERA LTDA</t>
  </si>
  <si>
    <t>CM-284-2023</t>
  </si>
  <si>
    <t>20/06/2023 al 30/06/2023</t>
  </si>
  <si>
    <t>EDITORIAL ELEARNING S.L.</t>
  </si>
  <si>
    <t>B98251598</t>
  </si>
  <si>
    <t>CM-288-2023</t>
  </si>
  <si>
    <t>05/06/2023 al 31/07/2023</t>
  </si>
  <si>
    <t>JOHN MCFARLANE</t>
  </si>
  <si>
    <t>CM-289-2023</t>
  </si>
  <si>
    <t>GRAFIQUES VIMAR S.L.</t>
  </si>
  <si>
    <t>B46008462</t>
  </si>
  <si>
    <t>CM-291-2023</t>
  </si>
  <si>
    <t>SUMINISTROS COMERCIALES ATEX S.L.U</t>
  </si>
  <si>
    <t>B98782311</t>
  </si>
  <si>
    <t>CM-292-2023</t>
  </si>
  <si>
    <t>CM-293-2023</t>
  </si>
  <si>
    <t>06/06/2023 al 16/06/2023</t>
  </si>
  <si>
    <t>CM-294-2023</t>
  </si>
  <si>
    <t>23/06/2023 al 23/07/2023 y 22/09/2023 al 01/10/2023</t>
  </si>
  <si>
    <t>AFTER SUN PRODUCTIONS S.L.</t>
  </si>
  <si>
    <t>B97976765</t>
  </si>
  <si>
    <t>CM-296-2023</t>
  </si>
  <si>
    <t>16/06/2023 al 01/08/2023 y 16/09/2023 al 15/11/2023</t>
  </si>
  <si>
    <t>EDITORIAL ARANZADI S.A.</t>
  </si>
  <si>
    <t>A81962201</t>
  </si>
  <si>
    <t>CM-297-2023</t>
  </si>
  <si>
    <t>14/06/2023 al 16/06/2023</t>
  </si>
  <si>
    <t>MARTI GARCIA MARTA</t>
  </si>
  <si>
    <t>CM-298-2023</t>
  </si>
  <si>
    <t>25/06/2023 al 30/06/2023</t>
  </si>
  <si>
    <t>CAMFIL ESPANA S.A.</t>
  </si>
  <si>
    <t>A81052409</t>
  </si>
  <si>
    <t>CM-299-2023</t>
  </si>
  <si>
    <t>20/06/2023 al 28/06/2023</t>
  </si>
  <si>
    <t>B82812371</t>
  </si>
  <si>
    <t>CM-301-2023</t>
  </si>
  <si>
    <t>CM-303-2023</t>
  </si>
  <si>
    <t>COLIN JACSON PETERS</t>
  </si>
  <si>
    <t>CM-304-2023</t>
  </si>
  <si>
    <t>CM-305-2023</t>
  </si>
  <si>
    <t>03/07/2023 y 31/10/2023</t>
  </si>
  <si>
    <t>CAUCHOVAL SLU</t>
  </si>
  <si>
    <t>B97276323</t>
  </si>
  <si>
    <t>CM-306-2023</t>
  </si>
  <si>
    <t>INFRAESTRUCTURES I SERVEIS DE TELECOMUNICACIONS I CERTIFICACIO SA (ISTEC)</t>
  </si>
  <si>
    <t>CM-307-2023</t>
  </si>
  <si>
    <t>KLM CIA REAL HOLANDESA DE AVIACION</t>
  </si>
  <si>
    <t>W0031001A</t>
  </si>
  <si>
    <t>CM-308-2023</t>
  </si>
  <si>
    <t>22/06/2023 al 24/07/2023 y 22/09/2023 al 02/10/2023</t>
  </si>
  <si>
    <t>HASTAGTODOCOMUNICA S.L.</t>
  </si>
  <si>
    <t>B02741486</t>
  </si>
  <si>
    <t>CM-309-2023</t>
  </si>
  <si>
    <t>06/07/2023 AL 22/07/2023</t>
  </si>
  <si>
    <t>CARLOS HINOJOSAS MUÑOZ</t>
  </si>
  <si>
    <t>OBRAS</t>
  </si>
  <si>
    <t>CM-310-2023</t>
  </si>
  <si>
    <t>24/07/2023 al 31/08/2023</t>
  </si>
  <si>
    <t>RC-ARQUITECTURA EDIFICACION Y SISTEMAS DE APARCAMIENTO S.L.</t>
  </si>
  <si>
    <t>B98325152</t>
  </si>
  <si>
    <t>CM-312-2023</t>
  </si>
  <si>
    <t>28/06/2023 AL 29/06/2023</t>
  </si>
  <si>
    <t xml:space="preserve">ANANDEZ7 S.L </t>
  </si>
  <si>
    <t>B66024274</t>
  </si>
  <si>
    <t>CM-314-2023</t>
  </si>
  <si>
    <t>04/07/2023 al 30/09/2023</t>
  </si>
  <si>
    <t>VIA CULTURAL. AMBEL S.L.</t>
  </si>
  <si>
    <t>B97579080</t>
  </si>
  <si>
    <t>CM-315-2023</t>
  </si>
  <si>
    <t>ESCUELA DEL ACTOR S.L</t>
  </si>
  <si>
    <t>B96578604</t>
  </si>
  <si>
    <t>CM-316-2023</t>
  </si>
  <si>
    <t>20/07/2023 al 24/07/2023</t>
  </si>
  <si>
    <t>CM-317-2023</t>
  </si>
  <si>
    <t>CM-318-2023</t>
  </si>
  <si>
    <t xml:space="preserve">ADQUISICIÓ PEGAT DE PELL PER A TIMBALA </t>
  </si>
  <si>
    <t xml:space="preserve">SUBMINISTRAMENT DE PRODUCTES DE NETEJA </t>
  </si>
  <si>
    <t xml:space="preserve">SUBMINISTRAMENT D'ACCESSORIS DE MÀQUINES DE NETEJA </t>
  </si>
  <si>
    <t>SERVEI DE GUIÓ I LOCUCIÓ PER A AUDIODESCRIPCIÓ D'ESPECTACLES</t>
  </si>
  <si>
    <t xml:space="preserve">CURS DE FORMACIÓ EN COMMUTADORS </t>
  </si>
  <si>
    <t xml:space="preserve">FABRICACIÓ D'ESTRUCTURES PER A VENTILACIÓ I ACCÉS A MOTORS </t>
  </si>
  <si>
    <t xml:space="preserve">CURS FORMACIÓ MÚSIC </t>
  </si>
  <si>
    <t>CREACIÓ PLATAFORMA DIGITAL AMB CONTINGUTS DE DIVULGACIÓ MUSICAL I ARTÍSTIC</t>
  </si>
  <si>
    <t>CURS SUPORT VITAL BÀSIC I DESA</t>
  </si>
  <si>
    <t xml:space="preserve">SEGUR OBRES D'ART DE L'IVAM </t>
  </si>
  <si>
    <t xml:space="preserve">CONSULTORIA CONTRACTACIÓ PÚBLICA </t>
  </si>
  <si>
    <t>INFORME SOBRE IMPLANTACIÓ ACTIVITAT EN NAUS SITUADES A NÀQUERA I COSTOS ADEQUACIÓ</t>
  </si>
  <si>
    <t xml:space="preserve">COMPRES DE LLICÈNCIES (PROGRAMARI) SISTEMA SEGURETAT PERIMETRAL </t>
  </si>
  <si>
    <t xml:space="preserve">CURS FORMACIÓ ADOBE </t>
  </si>
  <si>
    <t xml:space="preserve">LLOGUER *CLAVECINES </t>
  </si>
  <si>
    <t xml:space="preserve">LLOGUER ÒRGANS POSITIUS </t>
  </si>
  <si>
    <t xml:space="preserve">REVISIÓ D'ARPES </t>
  </si>
  <si>
    <t xml:space="preserve">SUBMINISTRAMENT D'ASPIRADORA </t>
  </si>
  <si>
    <t xml:space="preserve">SUBSTITUCIÓ DE CAMPANA DE TROMBÓ CONTRABAIX </t>
  </si>
  <si>
    <t xml:space="preserve">COMPRA DE PARTITURES PER A la TEMPORADA 23-24 </t>
  </si>
  <si>
    <t xml:space="preserve">SERVEI DE PLATAFORMA DE GESTIÓ D'AUDICIONS </t>
  </si>
  <si>
    <t xml:space="preserve">LLICÈNCIA PROGRAMA PREPARACIÓ I CORRECCIÓ EXÀMENS </t>
  </si>
  <si>
    <t xml:space="preserve">SERVIDORS DE VÍDEO I DE CONTINGUTS </t>
  </si>
  <si>
    <t xml:space="preserve">SUBMINISTRAMENT CÀMERA FOTOGRÀFICA </t>
  </si>
  <si>
    <t xml:space="preserve">GAS PER A MÀQUINES DE FUM </t>
  </si>
  <si>
    <t>REALITZACIÓ VÍDEO CLIP AMB OBRES DE L'IVAM I PECES MUSICALS CONTEMPORÀNIES</t>
  </si>
  <si>
    <t xml:space="preserve">SUBMINISTRAMENT CAIXES DE TRANSPORT INSTRUMENTS </t>
  </si>
  <si>
    <t xml:space="preserve">COMPRA DE *CANDILEJAS LED, CABLES D'ALIMENTACIÓ I ACCESSORIS </t>
  </si>
  <si>
    <t xml:space="preserve">FORMACIÓ IMPRESSIÓ 3D </t>
  </si>
  <si>
    <t>SERVEI DE TRANSPORT PER A MAGATZEMATGE A SILLA</t>
  </si>
  <si>
    <t xml:space="preserve">TRANSPORT PRODUCCIÓ CARMEN </t>
  </si>
  <si>
    <t xml:space="preserve">SUBMINISTRAMENT DE TEIXITS </t>
  </si>
  <si>
    <t xml:space="preserve">VÀLVULA D'EXPANSIÓ PER A EQUIP CLIMATITZACIÓ </t>
  </si>
  <si>
    <t xml:space="preserve">SUBMINISTRAMENT DE MATERIAL DE LAMPISTERIA </t>
  </si>
  <si>
    <t xml:space="preserve">COMPRA DE PARTITURES </t>
  </si>
  <si>
    <t xml:space="preserve">ASPIRADOR DE MÀ </t>
  </si>
  <si>
    <t xml:space="preserve">REPARACIÓ I MATERIAL DE RECANVI PER A PLANXA </t>
  </si>
  <si>
    <t xml:space="preserve">SERVEI AFINACIÓ, TRASLLAT I MANTENIMENT PIANOS </t>
  </si>
  <si>
    <t xml:space="preserve">TRADUCCIÓ Al VALENCIÀ I ADAPTACIÓ DE LLIBRET </t>
  </si>
  <si>
    <t xml:space="preserve">COMPRA D'ESQUELLOTS AFINATS </t>
  </si>
  <si>
    <t xml:space="preserve">SUBMINISTRAMENT DE BOTELLES D'AIGUA D'ACER INOXIDABLE </t>
  </si>
  <si>
    <t>SERVEIS DIVULGACIÓ MUSICAL TEMPORADA 2023-2024</t>
  </si>
  <si>
    <t>TRANSPORT D'INSTRUMENTS PER A CONCERT CASTELLÓ</t>
  </si>
  <si>
    <t xml:space="preserve">COMPRA DE PARTITURES PER A TEMPORADA 22-23 </t>
  </si>
  <si>
    <t>REPARACIÓ FONT D'ALIMENTACIÓ MATRIU VÍDEO I ÀUDIO</t>
  </si>
  <si>
    <t xml:space="preserve">SERVEI ALLOTJAMENT BRASIL. ASSISTÈNCIA ASSEMBLEA ONA </t>
  </si>
  <si>
    <t xml:space="preserve">DIGITALITZACIÓ DE CONTINGUTS PER A FORMACIÓ </t>
  </si>
  <si>
    <t>REPINTAT TELONS ESCENOGRAFIA LA DAMA DE PIQUES</t>
  </si>
  <si>
    <t xml:space="preserve">MAQUETACIÓ LLIBRE PROGRAMA TEMPORADA </t>
  </si>
  <si>
    <t xml:space="preserve">SUBMINISTRAMENT DE SACS DE PLÀSTIC </t>
  </si>
  <si>
    <t xml:space="preserve">LLOGUER BASTIDA ESCALA </t>
  </si>
  <si>
    <t xml:space="preserve">CURSOS FORMACIÓ SISTEMA INTERN INFORMACIÓ </t>
  </si>
  <si>
    <t xml:space="preserve">FILTRES PER A MÀQUINES DE CLIMATITZACIÓ </t>
  </si>
  <si>
    <t xml:space="preserve">SERVEI DE GABINET DE PREMSA PER A PRESENTACIÓ DE LA TEMPORADA </t>
  </si>
  <si>
    <t xml:space="preserve">APARELL D'AIRE CONDICIONAT PER A CUINA CANTINA </t>
  </si>
  <si>
    <t>SERVEI DISCJÒQUEI PER A ESDEVENIMENT</t>
  </si>
  <si>
    <t>ENGOMAT DE RODES PER A VAGONS DE LA MAQUINÀRIA ESCÈNICA</t>
  </si>
  <si>
    <t xml:space="preserve">CERTIFICAT DIGITAL </t>
  </si>
  <si>
    <t xml:space="preserve">OBRES DE REFORMA DESPATXOS PLANTA 9 </t>
  </si>
  <si>
    <t>ACTRIU TALLER CONTACONTES: CARMEN, EL CONTE</t>
  </si>
  <si>
    <t xml:space="preserve">SERVEIS CÀRREGA I DESCÀRREGA </t>
  </si>
  <si>
    <t xml:space="preserve">CONTRACTACIÓ D'ACTORS PER A les VEUS DELS ANUNCIS DE SALA </t>
  </si>
  <si>
    <t xml:space="preserve">APARELL D'AIRE CONDICIONAT VESTÍBUL ANNEXOS-PRODUCCIÓ </t>
  </si>
  <si>
    <t xml:space="preserve">REPARACIÓ MÀQUINA ELEVADORA </t>
  </si>
  <si>
    <t xml:space="preserve">COMPRA PARTITURES TCHAIKOVSKY </t>
  </si>
  <si>
    <t xml:space="preserve">RECANVIS PER A MÀQUINES DE COSIR </t>
  </si>
  <si>
    <t>SUBMINISTRAMENT D'ESLINGUES D'ACER I ACCESSORIS D'ELEVACIÓ</t>
  </si>
  <si>
    <t xml:space="preserve">REPARACIÓ DE MÀQUINES D'ELEVACIÓ </t>
  </si>
  <si>
    <t xml:space="preserve">REPARACIÓ D'ANTENES DE MICROFONÍA </t>
  </si>
  <si>
    <t>SUBMINISTRAMENT DE RODES DE NILONS PER A TRANSPALETAS MANUALS</t>
  </si>
  <si>
    <t xml:space="preserve">IMPRESSIÓ SUPORT DE COMUNICACIÓ. TOTEM TRIANGULAR </t>
  </si>
  <si>
    <t xml:space="preserve">LLOGUER MATERIAL ATTREZZO PRODUCCIÓ ERNANI </t>
  </si>
  <si>
    <t>PIANISTA ACOMPANYANT RECITAL MARIANNE CREBASSA</t>
  </si>
  <si>
    <t>ELABORACIÓ MATERIAL FORMATIU SENSIBILITZACIÓ COMPLIANCE-CANAL ÈTIC</t>
  </si>
  <si>
    <t xml:space="preserve">LLOGUER FLISCORNO I TROMPETA PÍCCOLO </t>
  </si>
  <si>
    <t xml:space="preserve">CURS FORMACIÓ SVB I DESA </t>
  </si>
  <si>
    <t xml:space="preserve">LLOGUER CALÇAT D'ÈPOCA. ERNANI </t>
  </si>
  <si>
    <t xml:space="preserve">TRÍPODE PER A CÀMERA DE FOTOS </t>
  </si>
  <si>
    <t xml:space="preserve">LLOGUER CUIRASSES, ELMS I ARMADURES PRODUCCIÓ ERNANI </t>
  </si>
  <si>
    <t xml:space="preserve">ORGANITZACIÓ I GESTIÓ CICLE BANDES A LES ARTS </t>
  </si>
  <si>
    <t xml:space="preserve">SUBMINISTRAMENT DE PRODUCTES DE MERCERIA </t>
  </si>
  <si>
    <t>SERVEIS ALLOTJAMENT A GRANADA. TROBADA AEOS</t>
  </si>
  <si>
    <t xml:space="preserve">RODES PER A TRANSPALETA </t>
  </si>
  <si>
    <t>LLOGUER FLISCORNO I TROMPETA PÍCCOLO GIRA ELS ARTS AMB TU</t>
  </si>
  <si>
    <t xml:space="preserve">SUBSCRIPCIÓ FONOTECA NAXOS </t>
  </si>
  <si>
    <t>CONFECCIÓ VESTUARI VENTAFOCS</t>
  </si>
  <si>
    <t xml:space="preserve">LLOGUER AUTOBÚS CAMERINO PER  LES ARTS VOLANT </t>
  </si>
  <si>
    <t>DISSENY GRÀFIC, MAQUETACIÓ I ARTEFINALIZACIÓN CAMPAÑA ABONAMENTS TEMPORADA 23/24</t>
  </si>
  <si>
    <t>SERVEI VOL KLM VALÈNCIA-AMSTERDAM-VALÈNCIA</t>
  </si>
  <si>
    <t>IMPRESSIÓ VINIL PER LES ARTS VOLANT</t>
  </si>
  <si>
    <t xml:space="preserve">FURGONETA AMB CONDUCTOR TRANSPORT D'INSTRUMENTS I PERSONAL TÈCNIC. ELS ARTS AMB TU </t>
  </si>
  <si>
    <t>MESURADOR LASER DIGITAL PER Al DEPARTAMENT DE PROJECTES</t>
  </si>
  <si>
    <t>SEESOUND SL</t>
  </si>
  <si>
    <t>B63378780</t>
  </si>
  <si>
    <t>03/04/2023 al 14/04/2023</t>
  </si>
  <si>
    <t>QUIMICAS REDONDO S.L.</t>
  </si>
  <si>
    <t>B97728752</t>
  </si>
  <si>
    <t>SUBMINISTRAMENT D'ENZIMS I BACTERIS PER A ARQUETES D'AIGÜES RESIDUALS</t>
  </si>
  <si>
    <t xml:space="preserve">REPARACIÓ DE MICROS I ADAPTADORS </t>
  </si>
  <si>
    <t>BRIDGE AGENCIA DE COMUNICACION RRPP S.L.</t>
  </si>
  <si>
    <t>EMÉS EN DATA: 30 DE SETEMBRE DE 2023</t>
  </si>
  <si>
    <t>29/08/2023 al 01/10/2023</t>
  </si>
  <si>
    <t>FÁTIMA SANLÉS MARTÍNEZ</t>
  </si>
  <si>
    <t>28/08/2023 al 08/09/20223</t>
  </si>
  <si>
    <t>VALENCIANA DE MAMPARAS S.L</t>
  </si>
  <si>
    <t>B97296917</t>
  </si>
  <si>
    <t>07/08/2023 al 08/08/2023</t>
  </si>
  <si>
    <t>MANTENIMIENTO DE ALTA TENSION, S.A.</t>
  </si>
  <si>
    <t>A46426698</t>
  </si>
  <si>
    <t>ANTON ZAKHAROV</t>
  </si>
  <si>
    <t>XXXXXXXXK</t>
  </si>
  <si>
    <t>17/07/2023 AL 17/09/2023</t>
  </si>
  <si>
    <t>SOTHIS ENTERPRISE RESOURCE PLANNING</t>
  </si>
  <si>
    <t>15/07/2023 al 15/07/2024</t>
  </si>
  <si>
    <t>EDITORIAL TIRANT LO BLANCH SL</t>
  </si>
  <si>
    <t>B46091179</t>
  </si>
  <si>
    <t>04/07/2023 AL 14/10/2023</t>
  </si>
  <si>
    <t>REAL BASILICA NUESTRA SEÑORA DE LOS DESAMPARADOS_ESCOLANÍA</t>
  </si>
  <si>
    <t>Q4600258J</t>
  </si>
  <si>
    <t>ESCOLA CORAL VEUS JUNTES</t>
  </si>
  <si>
    <t>G46618831</t>
  </si>
  <si>
    <t>17/07/2023 AL 16/10/2023</t>
  </si>
  <si>
    <t>IMPROVEN CONSULTING, S.L.</t>
  </si>
  <si>
    <t>B96920996</t>
  </si>
  <si>
    <t xml:space="preserve">LYF VENTAS MULTICANAL DE LINEAS MULTIPLES SLU </t>
  </si>
  <si>
    <t>B02870186</t>
  </si>
  <si>
    <t>24/07/2023 al 30/09/2023</t>
  </si>
  <si>
    <t>SYNECTIA SOFTWARE, S.L.</t>
  </si>
  <si>
    <t>B54805072</t>
  </si>
  <si>
    <t>AVEL HISPANIA S.A</t>
  </si>
  <si>
    <t>A07558406</t>
  </si>
  <si>
    <t>LIFTISA SL</t>
  </si>
  <si>
    <t>29/08/2023 AL 1/10/2023</t>
  </si>
  <si>
    <t>MALTEN GEERTRUIDA ELISABETH</t>
  </si>
  <si>
    <t>XXXXXXXXU</t>
  </si>
  <si>
    <t>01/09/2023 AL 30/06/2024</t>
  </si>
  <si>
    <t>PAU BERGA INGLADA</t>
  </si>
  <si>
    <t>XXXXXXXXD</t>
  </si>
  <si>
    <t>INFORTISA S.L.</t>
  </si>
  <si>
    <t>B46466421</t>
  </si>
  <si>
    <t>JAMES BAILLIEU</t>
  </si>
  <si>
    <t>LISE DAVIDSEN</t>
  </si>
  <si>
    <t>08/08/2023 al 31/12/2023</t>
  </si>
  <si>
    <t>BUREAU VERITAS INSPECCION Y TESTING S.L.U.</t>
  </si>
  <si>
    <t>B08658601</t>
  </si>
  <si>
    <t>22/08/2023 AL 25/08/2023</t>
  </si>
  <si>
    <t>SCHNEIDER ELECTRIC ESPANA S.A.U</t>
  </si>
  <si>
    <t>A08008450</t>
  </si>
  <si>
    <t>27/07/2023 al 04/08/2023</t>
  </si>
  <si>
    <t>25/09/2023 al 17/11/2023</t>
  </si>
  <si>
    <t>ATREZZO MATEOS S.L.</t>
  </si>
  <si>
    <t>B87463196</t>
  </si>
  <si>
    <t>03/09/2023 al 06/10/2023</t>
  </si>
  <si>
    <t>JUAN JOSÉ COLOMER REVUELTAS</t>
  </si>
  <si>
    <t>01/09/2023 al 31/08/2024</t>
  </si>
  <si>
    <t>FIATC MUTUA DE SEGUROS Y REASEGUROS</t>
  </si>
  <si>
    <t>G08171407</t>
  </si>
  <si>
    <t>1/09/2023 AL 31/12/2023</t>
  </si>
  <si>
    <t>DOBLE1080ESA SL</t>
  </si>
  <si>
    <t>B12924148</t>
  </si>
  <si>
    <t>23/10/2023 AL 12/11/2023</t>
  </si>
  <si>
    <t>SPIKA SONIDO E ILUMINACION S.L.</t>
  </si>
  <si>
    <t>B09356551</t>
  </si>
  <si>
    <t>AJ WOODWORKING MACHINERY, S.L.</t>
  </si>
  <si>
    <t>B98779366</t>
  </si>
  <si>
    <t>18/09/2023 al 18/10/2023</t>
  </si>
  <si>
    <t>CALZATURE EPOCA SRL</t>
  </si>
  <si>
    <t>IT09260300158</t>
  </si>
  <si>
    <t>INFORMATICA Y SOPORTE TECNICO REYGA SLU</t>
  </si>
  <si>
    <t>B98932379</t>
  </si>
  <si>
    <t>SERVICIOS TÉCNICOS ESTIRADO S.L</t>
  </si>
  <si>
    <t>18/09/2023 AL 20/10/2023</t>
  </si>
  <si>
    <t>26/09/2023 al 24/07/2024</t>
  </si>
  <si>
    <t>STONEX SHOW LIGHTING S.L.</t>
  </si>
  <si>
    <t>B86467669</t>
  </si>
  <si>
    <t>03/10/2023 al 06/10/2023</t>
  </si>
  <si>
    <t>ZUBISER S.L.</t>
  </si>
  <si>
    <t>B31394760</t>
  </si>
  <si>
    <t>GERALD FINLEY</t>
  </si>
  <si>
    <t>XXXXXXXXA</t>
  </si>
  <si>
    <t>JULIUS DRAKE</t>
  </si>
  <si>
    <t xml:space="preserve">REVISIÓ DE CENTRES DE TRANSFORMACIÓ </t>
  </si>
  <si>
    <t xml:space="preserve">SUBSCRIPCIÓ A base de DADES JURÍDICA </t>
  </si>
  <si>
    <t>ESCOLANIA CORAL PER A LA REPRESENTACIÓ DE LA DAMA DE PIQUES (12 *ESCOLANOS)</t>
  </si>
  <si>
    <t>ESCOLANIA CORAL PER A LA REPRESENTACIÓ DE LA DAMA DE PIQUES (12 *ESCOLANAS)</t>
  </si>
  <si>
    <t xml:space="preserve">SERVEI DE SUPORT PER A MESURAMENT DE CLIMA LABORAL </t>
  </si>
  <si>
    <t xml:space="preserve">SUBMINISTRAMENT DE PINÇA DE MICRO I ADAPTADORS PER A AURICULARS </t>
  </si>
  <si>
    <t xml:space="preserve">SUBMINISTRAMENT DE PRODUCTES DE NETEJA DE ROBA </t>
  </si>
  <si>
    <t xml:space="preserve">LLICÈNCIES PLATAFORMA GESTIÓ DE PROCESSOS DE SELECCIÓ </t>
  </si>
  <si>
    <t>PLANTILLES DE TEFLÓ PER A PLANXA INDUSTRIAL</t>
  </si>
  <si>
    <t xml:space="preserve">SUBMINISTRAMENT DE PRODUCTES PER A NETEJA DEL CALÇAT </t>
  </si>
  <si>
    <t>SERVEIS ARTÍSTICS IL·LUMINADORA REPOSICIÓ LA DAMA DE PIQUES</t>
  </si>
  <si>
    <t>CREACIÓ DE CONTINGUTS DIGITALS DE VÍDEOS PER A DIVULGACIÓ CULTURAL</t>
  </si>
  <si>
    <t xml:space="preserve">SUBMINISTRAMENT D'IMPERDIBLES </t>
  </si>
  <si>
    <t>PIANISTA RECITAL 11 D'OCTUBRE DE 2023</t>
  </si>
  <si>
    <t>SOLISTA RECITAL 11 D'OCTUBRE DE 2023</t>
  </si>
  <si>
    <t xml:space="preserve">REVISIÓ LEGAL DE CENTRES DE TRANSFORMACIÓ I ASCENSORS </t>
  </si>
  <si>
    <t>*COORDINACION SEGURETAT I SALUT OBRA REFORMA PLANTA 9a DE L'EDIFICI</t>
  </si>
  <si>
    <t xml:space="preserve">MANTENIMENT *EQUPOS QUADRE GENERAL DE BAIXA TENSIÓ </t>
  </si>
  <si>
    <t xml:space="preserve">SUBMINISTRAMENT DE PORTA DE VIDRE </t>
  </si>
  <si>
    <t xml:space="preserve">LLOGUER ATTREZZO PA I BOUS </t>
  </si>
  <si>
    <t>ARRANJAMENTS MUSICALS CONCERT HOMENATGE A NINO BRAVO I LLOGUER D'ESTOS.</t>
  </si>
  <si>
    <t xml:space="preserve">SUBMINISTRAMENT D'EXPOSITORS PER A PUBLICITAT </t>
  </si>
  <si>
    <t>ASSEGURANÇA DE RESPONSABILITAT CIVIL</t>
  </si>
  <si>
    <t>TRANSPORT INSTRUMENTS PER A CONCERTS</t>
  </si>
  <si>
    <t xml:space="preserve">SUBMINISTRAMENT DE MATERIAL OFIMÀTIC </t>
  </si>
  <si>
    <t xml:space="preserve">LLOGUER DE PROJECTORS D'IL·LUMINACIÓ </t>
  </si>
  <si>
    <t>SUBMINISTRAMENT DE TEIXITS PER A CONFECCIÓ VESTUARI SOLISTA LA DAMA DE PIQUES</t>
  </si>
  <si>
    <t xml:space="preserve">LLOGUER CALÇAT PER A DAMA DE PIQUES </t>
  </si>
  <si>
    <t xml:space="preserve">SUBMINISTRAMENT DE DISC DUR INTERN PER A EDICIONS VÍDEO </t>
  </si>
  <si>
    <t xml:space="preserve">SUBSTITUCIÓ MOTOR HIDRÀULIC DE MÀQUINA ELEVADORA </t>
  </si>
  <si>
    <t xml:space="preserve">REPARACIÓ MESA DE PLANXA </t>
  </si>
  <si>
    <t xml:space="preserve">SUBMINISTRAMENT DE PEGATS DE TIMBALA </t>
  </si>
  <si>
    <t xml:space="preserve">SUBMINISTRAMENT DE PAPER KRAFT I SEDA </t>
  </si>
  <si>
    <t xml:space="preserve">SUBMINISTRAMENT D'INSTRUMENTAL DE XICOTETA PERCUSSIÓ </t>
  </si>
  <si>
    <t xml:space="preserve">SEGURS TRANSPORT ESCENOGRAFIES </t>
  </si>
  <si>
    <t>CONCERT HOMENATGE NINO BRAVO</t>
  </si>
  <si>
    <t>COREOGRAFIA DE LA REPOSICIÓ. LA DAMA DE PIQUES. FATIMA SANLES</t>
  </si>
  <si>
    <t xml:space="preserve">SUBMINISTRAMENT DE MÁMPARAS DE VIDRE </t>
  </si>
  <si>
    <t>SERVEI DE BARQUES LLAC CAC PER A ACTIVITAT DIDÀCTICA SPLASH</t>
  </si>
  <si>
    <t xml:space="preserve">MIGRACIÓ DE SERVIDORS SAP. ACTUALITZACIÓ PROGRAMARI </t>
  </si>
  <si>
    <t xml:space="preserve">SERVEI REPARACIÓ DE MAQUINA ELEVADORA </t>
  </si>
  <si>
    <t>SUBMINISTRAMENT DE LLICÈNCIES WINDOWS SERVER PER A SERVIDORS SAP</t>
  </si>
  <si>
    <t xml:space="preserve">CARTELLERIA (FINS A DESEMBRE 23) </t>
  </si>
  <si>
    <t>REVISIÓ I REPARACIÓ DE MÀQUINA DE FUSTERIA</t>
  </si>
  <si>
    <t xml:space="preserve">LLOGUER DE VESTUARI D'ÈPOCA PER A ERNANI </t>
  </si>
  <si>
    <t>REPARACIÓ  RACK I SUBSTITUCIÓ DEL BACKPANE D'UN  DIMMER</t>
  </si>
  <si>
    <t>RECITAL LIED  GERALD FINLEY</t>
  </si>
  <si>
    <t>PIANISTA RECITAL LIED GERALD FINLEY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</si>
</sst>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1" xfId="0" applyFont="1" applyBorder="1" applyAlignment="1">
      <alignment horizontal="left" wrapText="1"/>
    </xf>
    <xf numFmtId="0" fontId="3" fillId="0" borderId="0" xfId="0" applyFont="1"/>
    <xf numFmtId="1" fontId="2" fillId="2" borderId="2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 wrapText="1"/>
    </xf>
    <xf numFmtId="44" fontId="2" fillId="2" borderId="1" xfId="1" applyFont="1" applyFill="1" applyBorder="1" applyAlignment="1">
      <alignment horizontal="left" wrapText="1"/>
    </xf>
    <xf numFmtId="44" fontId="2" fillId="2" borderId="1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4" fillId="0" borderId="0" xfId="0" applyFont="1"/>
    <xf numFmtId="0" fontId="4" fillId="0" borderId="7" xfId="0" applyFont="1" applyBorder="1"/>
    <xf numFmtId="0" fontId="4" fillId="0" borderId="10" xfId="0" applyFont="1" applyBorder="1"/>
    <xf numFmtId="0" fontId="4" fillId="0" borderId="0" xfId="0" applyFont="1" applyAlignment="1">
      <alignment horizontal="left" wrapText="1"/>
    </xf>
    <xf numFmtId="0" fontId="4" fillId="0" borderId="6" xfId="0" applyFont="1" applyBorder="1" applyAlignment="1">
      <alignment horizontal="left" wrapText="1"/>
    </xf>
    <xf numFmtId="44" fontId="4" fillId="0" borderId="1" xfId="1" applyFont="1" applyFill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14" fontId="2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wrapText="1"/>
    </xf>
    <xf numFmtId="1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44" fontId="4" fillId="0" borderId="1" xfId="1" applyFont="1" applyBorder="1" applyAlignment="1">
      <alignment horizontal="left"/>
    </xf>
    <xf numFmtId="49" fontId="4" fillId="0" borderId="1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44" fontId="4" fillId="0" borderId="1" xfId="3" applyFont="1" applyFill="1" applyBorder="1" applyAlignment="1">
      <alignment horizontal="left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5" fillId="0" borderId="0" xfId="0" applyFont="1"/>
    <xf numFmtId="164" fontId="4" fillId="0" borderId="3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horizontal="left"/>
    </xf>
    <xf numFmtId="164" fontId="4" fillId="0" borderId="6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164" fontId="4" fillId="0" borderId="8" xfId="0" applyNumberFormat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14" fontId="4" fillId="0" borderId="9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14" fontId="4" fillId="0" borderId="0" xfId="0" applyNumberFormat="1" applyFont="1" applyAlignment="1">
      <alignment horizontal="left" wrapText="1"/>
    </xf>
    <xf numFmtId="1" fontId="4" fillId="0" borderId="0" xfId="0" applyNumberFormat="1" applyFont="1" applyAlignment="1">
      <alignment horizontal="left" wrapText="1"/>
    </xf>
    <xf numFmtId="0" fontId="8" fillId="0" borderId="1" xfId="0" applyFont="1" applyBorder="1" applyAlignment="1">
      <alignment horizontal="left" wrapText="1"/>
    </xf>
    <xf numFmtId="1" fontId="8" fillId="0" borderId="1" xfId="0" applyNumberFormat="1" applyFont="1" applyBorder="1" applyAlignment="1">
      <alignment horizontal="left" wrapText="1"/>
    </xf>
    <xf numFmtId="1" fontId="8" fillId="0" borderId="1" xfId="0" applyNumberFormat="1" applyFont="1" applyBorder="1" applyAlignment="1">
      <alignment horizontal="center" wrapText="1"/>
    </xf>
    <xf numFmtId="44" fontId="8" fillId="0" borderId="1" xfId="1" applyFont="1" applyFill="1" applyBorder="1" applyAlignment="1">
      <alignment horizontal="left"/>
    </xf>
    <xf numFmtId="2" fontId="8" fillId="0" borderId="1" xfId="0" applyNumberFormat="1" applyFont="1" applyBorder="1" applyAlignment="1">
      <alignment horizontal="left"/>
    </xf>
    <xf numFmtId="164" fontId="8" fillId="0" borderId="1" xfId="0" applyNumberFormat="1" applyFont="1" applyBorder="1" applyAlignment="1">
      <alignment horizontal="left"/>
    </xf>
    <xf numFmtId="14" fontId="8" fillId="0" borderId="1" xfId="0" applyNumberFormat="1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4" fillId="0" borderId="11" xfId="0" applyFont="1" applyBorder="1" applyAlignment="1">
      <alignment wrapText="1"/>
    </xf>
  </cellXfs>
  <cellStyles count="4">
    <cellStyle name="Moneda" xfId="1" builtinId="4"/>
    <cellStyle name="Moneda 2" xfId="2" xr:uid="{737CCBE2-15D7-41B3-BD1C-81AC8CF12577}"/>
    <cellStyle name="Moneda 2 2" xfId="3" xr:uid="{480D2558-C251-409D-9F9C-76714C13441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3389-83CA-4D0B-9B59-A9D570E977CF}">
  <dimension ref="A1:S272"/>
  <sheetViews>
    <sheetView tabSelected="1" zoomScale="85" zoomScaleNormal="85" workbookViewId="0">
      <pane ySplit="1" topLeftCell="A215" activePane="bottomLeft" state="frozen"/>
      <selection activeCell="C1" sqref="C1"/>
      <selection pane="bottomLeft" activeCell="K219" sqref="K219:N219"/>
    </sheetView>
  </sheetViews>
  <sheetFormatPr baseColWidth="10" defaultRowHeight="14.4"/>
  <cols>
    <col min="1" max="1" width="5.88671875" customWidth="1"/>
    <col min="2" max="2" width="5.33203125" customWidth="1"/>
    <col min="3" max="3" width="26.21875" customWidth="1"/>
    <col min="4" max="4" width="16.21875" customWidth="1"/>
    <col min="10" max="10" width="5" customWidth="1"/>
    <col min="11" max="11" width="11" customWidth="1"/>
    <col min="15" max="15" width="13.109375" style="19" customWidth="1"/>
    <col min="16" max="16" width="25.21875" customWidth="1"/>
    <col min="17" max="17" width="15.33203125" customWidth="1"/>
  </cols>
  <sheetData>
    <row r="1" spans="1:17" ht="50.4" customHeight="1">
      <c r="A1" s="3" t="s">
        <v>15</v>
      </c>
      <c r="B1" s="3" t="s">
        <v>2</v>
      </c>
      <c r="C1" s="4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6" t="s">
        <v>5</v>
      </c>
      <c r="I1" s="7" t="s">
        <v>6</v>
      </c>
      <c r="J1" s="6" t="s">
        <v>7</v>
      </c>
      <c r="K1" s="8" t="s">
        <v>8</v>
      </c>
      <c r="L1" s="5" t="s">
        <v>9</v>
      </c>
      <c r="M1" s="5" t="s">
        <v>10</v>
      </c>
      <c r="N1" s="9" t="s">
        <v>11</v>
      </c>
      <c r="O1" s="18" t="s">
        <v>12</v>
      </c>
      <c r="P1" s="5" t="s">
        <v>13</v>
      </c>
      <c r="Q1" s="5" t="s">
        <v>14</v>
      </c>
    </row>
    <row r="2" spans="1:17" s="2" customFormat="1" ht="41.4" customHeight="1">
      <c r="A2" s="1" t="s">
        <v>16</v>
      </c>
      <c r="B2" s="21">
        <v>701</v>
      </c>
      <c r="C2" s="20" t="s">
        <v>330</v>
      </c>
      <c r="D2" s="1" t="s">
        <v>327</v>
      </c>
      <c r="E2" s="20" t="s">
        <v>17</v>
      </c>
      <c r="F2" s="20">
        <v>504301</v>
      </c>
      <c r="G2" s="20">
        <v>210022517</v>
      </c>
      <c r="H2" s="21">
        <v>3200027558</v>
      </c>
      <c r="I2" s="22">
        <v>44945</v>
      </c>
      <c r="J2" s="23">
        <v>1</v>
      </c>
      <c r="K2" s="16">
        <v>533.05999999999995</v>
      </c>
      <c r="L2" s="17">
        <v>0.21</v>
      </c>
      <c r="M2" s="17">
        <v>111.94259999999998</v>
      </c>
      <c r="N2" s="24">
        <v>645.00259999999992</v>
      </c>
      <c r="O2" s="25">
        <v>44958</v>
      </c>
      <c r="P2" s="26" t="s">
        <v>18</v>
      </c>
      <c r="Q2" s="20" t="s">
        <v>19</v>
      </c>
    </row>
    <row r="3" spans="1:17" s="2" customFormat="1" ht="39.6" customHeight="1">
      <c r="A3" s="1" t="s">
        <v>16</v>
      </c>
      <c r="B3" s="21">
        <v>725</v>
      </c>
      <c r="C3" s="20" t="s">
        <v>331</v>
      </c>
      <c r="D3" s="1" t="s">
        <v>327</v>
      </c>
      <c r="E3" s="20" t="s">
        <v>20</v>
      </c>
      <c r="F3" s="20">
        <v>504301</v>
      </c>
      <c r="G3" s="20">
        <v>210022535</v>
      </c>
      <c r="H3" s="21">
        <v>3200027603</v>
      </c>
      <c r="I3" s="22">
        <v>44939</v>
      </c>
      <c r="J3" s="23">
        <v>3</v>
      </c>
      <c r="K3" s="16">
        <v>2308.6999999999998</v>
      </c>
      <c r="L3" s="17">
        <v>0.21</v>
      </c>
      <c r="M3" s="17">
        <v>484.82699999999994</v>
      </c>
      <c r="N3" s="17">
        <v>2793.5269999999996</v>
      </c>
      <c r="O3" s="25" t="s">
        <v>456</v>
      </c>
      <c r="P3" s="26" t="s">
        <v>18</v>
      </c>
      <c r="Q3" s="20" t="s">
        <v>19</v>
      </c>
    </row>
    <row r="4" spans="1:17" s="2" customFormat="1" ht="33" customHeight="1">
      <c r="A4" s="1" t="s">
        <v>16</v>
      </c>
      <c r="B4" s="21">
        <v>1</v>
      </c>
      <c r="C4" s="20" t="s">
        <v>332</v>
      </c>
      <c r="D4" s="1" t="s">
        <v>328</v>
      </c>
      <c r="E4" s="20" t="s">
        <v>21</v>
      </c>
      <c r="F4" s="20">
        <v>504624</v>
      </c>
      <c r="G4" s="20">
        <v>210022542</v>
      </c>
      <c r="H4" s="21">
        <v>3200027610</v>
      </c>
      <c r="I4" s="22">
        <v>44945</v>
      </c>
      <c r="J4" s="23">
        <v>1</v>
      </c>
      <c r="K4" s="27">
        <v>475</v>
      </c>
      <c r="L4" s="17">
        <v>0.21</v>
      </c>
      <c r="M4" s="17">
        <v>99.75</v>
      </c>
      <c r="N4" s="24">
        <v>574.75</v>
      </c>
      <c r="O4" s="25">
        <v>45016</v>
      </c>
      <c r="P4" s="28" t="s">
        <v>22</v>
      </c>
      <c r="Q4" s="29" t="s">
        <v>446</v>
      </c>
    </row>
    <row r="5" spans="1:17" s="2" customFormat="1" ht="35.4" customHeight="1">
      <c r="A5" s="1" t="s">
        <v>16</v>
      </c>
      <c r="B5" s="21">
        <v>4</v>
      </c>
      <c r="C5" s="20" t="s">
        <v>393</v>
      </c>
      <c r="D5" s="1" t="s">
        <v>328</v>
      </c>
      <c r="E5" s="20" t="s">
        <v>23</v>
      </c>
      <c r="F5" s="20">
        <v>504950</v>
      </c>
      <c r="G5" s="20">
        <v>220002513</v>
      </c>
      <c r="H5" s="20">
        <v>3200027782</v>
      </c>
      <c r="I5" s="30">
        <v>44937</v>
      </c>
      <c r="J5" s="23">
        <v>1</v>
      </c>
      <c r="K5" s="27">
        <v>6250</v>
      </c>
      <c r="L5" s="17">
        <v>0.21</v>
      </c>
      <c r="M5" s="17">
        <v>1312.5</v>
      </c>
      <c r="N5" s="24">
        <v>7562.5</v>
      </c>
      <c r="O5" s="25">
        <v>45014</v>
      </c>
      <c r="P5" s="28" t="s">
        <v>24</v>
      </c>
      <c r="Q5" s="29" t="s">
        <v>25</v>
      </c>
    </row>
    <row r="6" spans="1:17" s="2" customFormat="1" ht="39.6" customHeight="1">
      <c r="A6" s="1" t="s">
        <v>16</v>
      </c>
      <c r="B6" s="21">
        <v>9</v>
      </c>
      <c r="C6" s="20" t="s">
        <v>333</v>
      </c>
      <c r="D6" s="1" t="s">
        <v>328</v>
      </c>
      <c r="E6" s="20" t="s">
        <v>26</v>
      </c>
      <c r="F6" s="20">
        <v>500700</v>
      </c>
      <c r="G6" s="20">
        <v>210022515</v>
      </c>
      <c r="H6" s="21">
        <v>3200027623</v>
      </c>
      <c r="I6" s="30">
        <v>44945</v>
      </c>
      <c r="J6" s="23">
        <v>3</v>
      </c>
      <c r="K6" s="27">
        <v>228</v>
      </c>
      <c r="L6" s="17">
        <v>0.21</v>
      </c>
      <c r="M6" s="17">
        <v>47.879999999999995</v>
      </c>
      <c r="N6" s="24">
        <v>275.88</v>
      </c>
      <c r="O6" s="25">
        <v>44958</v>
      </c>
      <c r="P6" s="28" t="s">
        <v>27</v>
      </c>
      <c r="Q6" s="31" t="s">
        <v>28</v>
      </c>
    </row>
    <row r="7" spans="1:17" s="2" customFormat="1" ht="45" customHeight="1">
      <c r="A7" s="1" t="s">
        <v>16</v>
      </c>
      <c r="B7" s="21">
        <v>11</v>
      </c>
      <c r="C7" s="20" t="s">
        <v>396</v>
      </c>
      <c r="D7" s="1" t="s">
        <v>327</v>
      </c>
      <c r="E7" s="20" t="s">
        <v>29</v>
      </c>
      <c r="F7" s="20">
        <v>504203</v>
      </c>
      <c r="G7" s="20">
        <v>210022533</v>
      </c>
      <c r="H7" s="20">
        <v>3200027621</v>
      </c>
      <c r="I7" s="30">
        <v>44945</v>
      </c>
      <c r="J7" s="23">
        <v>3</v>
      </c>
      <c r="K7" s="16">
        <v>136.51</v>
      </c>
      <c r="L7" s="17">
        <v>0.21</v>
      </c>
      <c r="M7" s="17">
        <v>28.667099999999998</v>
      </c>
      <c r="N7" s="24">
        <v>165.1771</v>
      </c>
      <c r="O7" s="25">
        <v>44951</v>
      </c>
      <c r="P7" s="26" t="s">
        <v>30</v>
      </c>
      <c r="Q7" s="20" t="s">
        <v>31</v>
      </c>
    </row>
    <row r="8" spans="1:17" s="2" customFormat="1" ht="31.8" customHeight="1">
      <c r="A8" s="1" t="s">
        <v>16</v>
      </c>
      <c r="B8" s="21">
        <v>12</v>
      </c>
      <c r="C8" s="20" t="s">
        <v>334</v>
      </c>
      <c r="D8" s="1" t="s">
        <v>328</v>
      </c>
      <c r="E8" s="20" t="s">
        <v>32</v>
      </c>
      <c r="F8" s="20">
        <v>503634</v>
      </c>
      <c r="G8" s="20">
        <v>210022551</v>
      </c>
      <c r="H8" s="21">
        <v>3200027620</v>
      </c>
      <c r="I8" s="30">
        <v>44945</v>
      </c>
      <c r="J8" s="23">
        <v>1</v>
      </c>
      <c r="K8" s="27">
        <v>166</v>
      </c>
      <c r="L8" s="17">
        <v>0.21</v>
      </c>
      <c r="M8" s="17">
        <v>34.86</v>
      </c>
      <c r="N8" s="24">
        <v>200.86</v>
      </c>
      <c r="O8" s="25">
        <v>44945</v>
      </c>
      <c r="P8" s="26" t="s">
        <v>33</v>
      </c>
      <c r="Q8" s="20" t="s">
        <v>34</v>
      </c>
    </row>
    <row r="9" spans="1:17" s="2" customFormat="1" ht="37.799999999999997" customHeight="1">
      <c r="A9" s="1" t="s">
        <v>16</v>
      </c>
      <c r="B9" s="21">
        <v>13</v>
      </c>
      <c r="C9" s="20" t="s">
        <v>335</v>
      </c>
      <c r="D9" s="1" t="s">
        <v>327</v>
      </c>
      <c r="E9" s="20" t="s">
        <v>35</v>
      </c>
      <c r="F9" s="20">
        <v>504304</v>
      </c>
      <c r="G9" s="20">
        <v>210022554</v>
      </c>
      <c r="H9" s="21">
        <v>3200027619</v>
      </c>
      <c r="I9" s="30">
        <v>44945</v>
      </c>
      <c r="J9" s="23">
        <v>3</v>
      </c>
      <c r="K9" s="16">
        <v>1277.4000000000001</v>
      </c>
      <c r="L9" s="17">
        <v>0.21</v>
      </c>
      <c r="M9" s="17">
        <v>268.25400000000002</v>
      </c>
      <c r="N9" s="24">
        <v>1545.654</v>
      </c>
      <c r="O9" s="25">
        <v>44945</v>
      </c>
      <c r="P9" s="28" t="s">
        <v>36</v>
      </c>
      <c r="Q9" s="20" t="s">
        <v>37</v>
      </c>
    </row>
    <row r="10" spans="1:17" s="2" customFormat="1" ht="36.6" customHeight="1">
      <c r="A10" s="1" t="s">
        <v>16</v>
      </c>
      <c r="B10" s="21">
        <v>15</v>
      </c>
      <c r="C10" s="20" t="s">
        <v>397</v>
      </c>
      <c r="D10" s="1" t="s">
        <v>327</v>
      </c>
      <c r="E10" s="20" t="s">
        <v>38</v>
      </c>
      <c r="F10" s="20">
        <v>503608</v>
      </c>
      <c r="G10" s="20">
        <v>210022556</v>
      </c>
      <c r="H10" s="21">
        <v>3200027617</v>
      </c>
      <c r="I10" s="30">
        <v>44945</v>
      </c>
      <c r="J10" s="23">
        <v>3</v>
      </c>
      <c r="K10" s="16">
        <v>1541.6</v>
      </c>
      <c r="L10" s="17">
        <v>0.21</v>
      </c>
      <c r="M10" s="17">
        <v>323.73599999999999</v>
      </c>
      <c r="N10" s="24">
        <v>1865.3359999999998</v>
      </c>
      <c r="O10" s="25">
        <v>44949</v>
      </c>
      <c r="P10" s="28" t="s">
        <v>39</v>
      </c>
      <c r="Q10" s="31" t="s">
        <v>40</v>
      </c>
    </row>
    <row r="11" spans="1:17" s="2" customFormat="1" ht="33" customHeight="1">
      <c r="A11" s="1" t="s">
        <v>16</v>
      </c>
      <c r="B11" s="21">
        <v>17</v>
      </c>
      <c r="C11" s="20" t="s">
        <v>336</v>
      </c>
      <c r="D11" s="1" t="s">
        <v>327</v>
      </c>
      <c r="E11" s="20" t="s">
        <v>41</v>
      </c>
      <c r="F11" s="20">
        <v>501380</v>
      </c>
      <c r="G11" s="20">
        <v>210022559</v>
      </c>
      <c r="H11" s="21">
        <v>3200027615</v>
      </c>
      <c r="I11" s="30">
        <v>44945</v>
      </c>
      <c r="J11" s="23">
        <v>3</v>
      </c>
      <c r="K11" s="16">
        <v>2797.31</v>
      </c>
      <c r="L11" s="17">
        <v>0.21</v>
      </c>
      <c r="M11" s="17">
        <v>587.43509999999992</v>
      </c>
      <c r="N11" s="24">
        <v>3384.7451000000001</v>
      </c>
      <c r="O11" s="25">
        <v>44949</v>
      </c>
      <c r="P11" s="26" t="s">
        <v>42</v>
      </c>
      <c r="Q11" s="20" t="s">
        <v>43</v>
      </c>
    </row>
    <row r="12" spans="1:17" s="2" customFormat="1" ht="30" customHeight="1">
      <c r="A12" s="1" t="s">
        <v>16</v>
      </c>
      <c r="B12" s="21">
        <v>18</v>
      </c>
      <c r="C12" s="20" t="s">
        <v>337</v>
      </c>
      <c r="D12" s="1" t="s">
        <v>327</v>
      </c>
      <c r="E12" s="20" t="s">
        <v>44</v>
      </c>
      <c r="F12" s="20">
        <v>504246</v>
      </c>
      <c r="G12" s="20">
        <v>210022563</v>
      </c>
      <c r="H12" s="21">
        <v>3200027628</v>
      </c>
      <c r="I12" s="30">
        <v>44945</v>
      </c>
      <c r="J12" s="23">
        <v>3</v>
      </c>
      <c r="K12" s="16">
        <v>1146.4000000000001</v>
      </c>
      <c r="L12" s="17">
        <v>0.21</v>
      </c>
      <c r="M12" s="17">
        <v>240.744</v>
      </c>
      <c r="N12" s="24">
        <v>1387.144</v>
      </c>
      <c r="O12" s="25">
        <v>44950</v>
      </c>
      <c r="P12" s="26" t="s">
        <v>45</v>
      </c>
      <c r="Q12" s="20" t="s">
        <v>46</v>
      </c>
    </row>
    <row r="13" spans="1:17" s="2" customFormat="1" ht="70.8" customHeight="1">
      <c r="A13" s="1" t="s">
        <v>16</v>
      </c>
      <c r="B13" s="21">
        <v>19</v>
      </c>
      <c r="C13" s="20" t="s">
        <v>338</v>
      </c>
      <c r="D13" s="1" t="s">
        <v>327</v>
      </c>
      <c r="E13" s="20" t="s">
        <v>47</v>
      </c>
      <c r="F13" s="20">
        <v>501760</v>
      </c>
      <c r="G13" s="20">
        <v>210022564</v>
      </c>
      <c r="H13" s="21">
        <v>3200027627</v>
      </c>
      <c r="I13" s="30">
        <v>44945</v>
      </c>
      <c r="J13" s="23">
        <v>3</v>
      </c>
      <c r="K13" s="16">
        <v>843</v>
      </c>
      <c r="L13" s="17">
        <v>0.21</v>
      </c>
      <c r="M13" s="17">
        <f t="shared" ref="M13" si="0">K13*L13</f>
        <v>177.03</v>
      </c>
      <c r="N13" s="24">
        <f t="shared" ref="N13" si="1">K13+M13</f>
        <v>1020.03</v>
      </c>
      <c r="O13" s="25" t="s">
        <v>48</v>
      </c>
      <c r="P13" s="26" t="s">
        <v>49</v>
      </c>
      <c r="Q13" s="20" t="s">
        <v>50</v>
      </c>
    </row>
    <row r="14" spans="1:17" s="2" customFormat="1" ht="33" customHeight="1">
      <c r="A14" s="1" t="s">
        <v>16</v>
      </c>
      <c r="B14" s="21">
        <v>20</v>
      </c>
      <c r="C14" s="20" t="s">
        <v>339</v>
      </c>
      <c r="D14" s="1" t="s">
        <v>327</v>
      </c>
      <c r="E14" s="20" t="s">
        <v>51</v>
      </c>
      <c r="F14" s="20">
        <v>504230</v>
      </c>
      <c r="G14" s="20">
        <v>210022565</v>
      </c>
      <c r="H14" s="20">
        <v>3200027612</v>
      </c>
      <c r="I14" s="30">
        <v>44945</v>
      </c>
      <c r="J14" s="23">
        <v>3</v>
      </c>
      <c r="K14" s="16">
        <v>4762.3500000000004</v>
      </c>
      <c r="L14" s="17">
        <v>0.21</v>
      </c>
      <c r="M14" s="17">
        <v>1000.0935000000001</v>
      </c>
      <c r="N14" s="24">
        <v>5762.4435000000003</v>
      </c>
      <c r="O14" s="32">
        <v>44945</v>
      </c>
      <c r="P14" s="26" t="s">
        <v>52</v>
      </c>
      <c r="Q14" s="20" t="s">
        <v>53</v>
      </c>
    </row>
    <row r="15" spans="1:17" s="2" customFormat="1" ht="58.2" customHeight="1">
      <c r="A15" s="1" t="s">
        <v>16</v>
      </c>
      <c r="B15" s="21">
        <v>21</v>
      </c>
      <c r="C15" s="20" t="s">
        <v>398</v>
      </c>
      <c r="D15" s="1" t="s">
        <v>327</v>
      </c>
      <c r="E15" s="20" t="s">
        <v>54</v>
      </c>
      <c r="F15" s="20">
        <v>504052</v>
      </c>
      <c r="G15" s="20">
        <v>210022574</v>
      </c>
      <c r="H15" s="21">
        <v>3200027640</v>
      </c>
      <c r="I15" s="30">
        <v>44949</v>
      </c>
      <c r="J15" s="23">
        <v>3</v>
      </c>
      <c r="K15" s="16">
        <v>358</v>
      </c>
      <c r="L15" s="17">
        <v>0.21</v>
      </c>
      <c r="M15" s="17">
        <v>75.179999999999993</v>
      </c>
      <c r="N15" s="24">
        <v>433.18</v>
      </c>
      <c r="O15" s="25">
        <v>44957</v>
      </c>
      <c r="P15" s="26" t="s">
        <v>55</v>
      </c>
      <c r="Q15" s="20" t="s">
        <v>56</v>
      </c>
    </row>
    <row r="16" spans="1:17" s="2" customFormat="1" ht="33.6" customHeight="1">
      <c r="A16" s="1" t="s">
        <v>16</v>
      </c>
      <c r="B16" s="21">
        <v>22</v>
      </c>
      <c r="C16" s="20" t="s">
        <v>340</v>
      </c>
      <c r="D16" s="1" t="s">
        <v>327</v>
      </c>
      <c r="E16" s="20" t="s">
        <v>57</v>
      </c>
      <c r="F16" s="20">
        <v>505171</v>
      </c>
      <c r="G16" s="21">
        <v>210022575</v>
      </c>
      <c r="H16" s="21">
        <v>3200027611</v>
      </c>
      <c r="I16" s="30">
        <v>44945</v>
      </c>
      <c r="J16" s="23">
        <v>3</v>
      </c>
      <c r="K16" s="16">
        <v>1462.5</v>
      </c>
      <c r="L16" s="17">
        <v>0.21</v>
      </c>
      <c r="M16" s="17">
        <v>307.125</v>
      </c>
      <c r="N16" s="24">
        <v>1769.625</v>
      </c>
      <c r="O16" s="25">
        <v>44946</v>
      </c>
      <c r="P16" s="33" t="s">
        <v>58</v>
      </c>
      <c r="Q16" s="34" t="s">
        <v>59</v>
      </c>
    </row>
    <row r="17" spans="1:17" s="2" customFormat="1" ht="48" customHeight="1">
      <c r="A17" s="1" t="s">
        <v>16</v>
      </c>
      <c r="B17" s="21">
        <v>25</v>
      </c>
      <c r="C17" s="20" t="s">
        <v>394</v>
      </c>
      <c r="D17" s="20" t="s">
        <v>329</v>
      </c>
      <c r="E17" s="20" t="s">
        <v>60</v>
      </c>
      <c r="F17" s="20" t="s">
        <v>60</v>
      </c>
      <c r="G17" s="20" t="s">
        <v>60</v>
      </c>
      <c r="H17" s="20" t="s">
        <v>60</v>
      </c>
      <c r="I17" s="20" t="s">
        <v>60</v>
      </c>
      <c r="J17" s="23">
        <v>3</v>
      </c>
      <c r="K17" s="20" t="s">
        <v>60</v>
      </c>
      <c r="L17" s="17">
        <v>0.21</v>
      </c>
      <c r="M17" s="20" t="s">
        <v>60</v>
      </c>
      <c r="N17" s="20" t="s">
        <v>60</v>
      </c>
      <c r="O17" s="20" t="s">
        <v>60</v>
      </c>
      <c r="P17" s="20" t="s">
        <v>60</v>
      </c>
      <c r="Q17" s="20" t="s">
        <v>60</v>
      </c>
    </row>
    <row r="18" spans="1:17" s="2" customFormat="1" ht="51" customHeight="1">
      <c r="A18" s="1" t="s">
        <v>16</v>
      </c>
      <c r="B18" s="21">
        <v>26</v>
      </c>
      <c r="C18" s="20" t="s">
        <v>395</v>
      </c>
      <c r="D18" s="1" t="s">
        <v>328</v>
      </c>
      <c r="E18" s="20" t="s">
        <v>61</v>
      </c>
      <c r="F18" s="20">
        <v>504788</v>
      </c>
      <c r="G18" s="20">
        <v>210022569</v>
      </c>
      <c r="H18" s="21">
        <v>3200027636</v>
      </c>
      <c r="I18" s="30">
        <v>44945</v>
      </c>
      <c r="J18" s="23">
        <v>1</v>
      </c>
      <c r="K18" s="16">
        <v>2740</v>
      </c>
      <c r="L18" s="17">
        <v>0.21</v>
      </c>
      <c r="M18" s="17">
        <v>575.4</v>
      </c>
      <c r="N18" s="24">
        <v>3315.4</v>
      </c>
      <c r="O18" s="25">
        <v>44971</v>
      </c>
      <c r="P18" s="26" t="s">
        <v>62</v>
      </c>
      <c r="Q18" s="20" t="s">
        <v>63</v>
      </c>
    </row>
    <row r="19" spans="1:17" s="2" customFormat="1" ht="34.200000000000003" customHeight="1">
      <c r="A19" s="1" t="s">
        <v>16</v>
      </c>
      <c r="B19" s="21">
        <v>27</v>
      </c>
      <c r="C19" s="20" t="s">
        <v>341</v>
      </c>
      <c r="D19" s="1" t="s">
        <v>327</v>
      </c>
      <c r="E19" s="20" t="s">
        <v>64</v>
      </c>
      <c r="F19" s="20">
        <v>505176</v>
      </c>
      <c r="G19" s="20">
        <v>210022576</v>
      </c>
      <c r="H19" s="21">
        <v>3200027635</v>
      </c>
      <c r="I19" s="30">
        <v>44945</v>
      </c>
      <c r="J19" s="23">
        <v>3</v>
      </c>
      <c r="K19" s="16">
        <v>2220</v>
      </c>
      <c r="L19" s="17">
        <v>0.21</v>
      </c>
      <c r="M19" s="17">
        <v>466.2</v>
      </c>
      <c r="N19" s="24">
        <v>2686.2</v>
      </c>
      <c r="O19" s="25">
        <v>44951</v>
      </c>
      <c r="P19" s="26" t="s">
        <v>65</v>
      </c>
      <c r="Q19" s="20" t="s">
        <v>66</v>
      </c>
    </row>
    <row r="20" spans="1:17" s="2" customFormat="1" ht="25.2" customHeight="1">
      <c r="A20" s="1" t="s">
        <v>16</v>
      </c>
      <c r="B20" s="21">
        <v>28</v>
      </c>
      <c r="C20" s="20" t="s">
        <v>399</v>
      </c>
      <c r="D20" s="1" t="s">
        <v>328</v>
      </c>
      <c r="E20" s="20" t="s">
        <v>67</v>
      </c>
      <c r="F20" s="20">
        <v>505175</v>
      </c>
      <c r="G20" s="20">
        <v>220002511</v>
      </c>
      <c r="H20" s="21">
        <v>3200027784</v>
      </c>
      <c r="I20" s="22">
        <v>44943</v>
      </c>
      <c r="J20" s="23">
        <v>1</v>
      </c>
      <c r="K20" s="16">
        <v>3250</v>
      </c>
      <c r="L20" s="17">
        <v>0.21</v>
      </c>
      <c r="M20" s="17">
        <v>682.5</v>
      </c>
      <c r="N20" s="24">
        <v>3932.5</v>
      </c>
      <c r="O20" s="25">
        <v>45007</v>
      </c>
      <c r="P20" s="26" t="s">
        <v>68</v>
      </c>
      <c r="Q20" s="20" t="s">
        <v>69</v>
      </c>
    </row>
    <row r="21" spans="1:17" s="2" customFormat="1" ht="27.6">
      <c r="A21" s="1" t="s">
        <v>16</v>
      </c>
      <c r="B21" s="21">
        <v>29</v>
      </c>
      <c r="C21" s="20" t="s">
        <v>400</v>
      </c>
      <c r="D21" s="1" t="s">
        <v>328</v>
      </c>
      <c r="E21" s="20" t="s">
        <v>70</v>
      </c>
      <c r="F21" s="20">
        <v>505173</v>
      </c>
      <c r="G21" s="20">
        <v>220002512</v>
      </c>
      <c r="H21" s="21">
        <v>3200027783</v>
      </c>
      <c r="I21" s="22">
        <v>44943</v>
      </c>
      <c r="J21" s="23">
        <v>1</v>
      </c>
      <c r="K21" s="16">
        <v>11800</v>
      </c>
      <c r="L21" s="17">
        <v>0.21</v>
      </c>
      <c r="M21" s="17">
        <v>2478</v>
      </c>
      <c r="N21" s="24">
        <v>14278</v>
      </c>
      <c r="O21" s="25">
        <v>45008</v>
      </c>
      <c r="P21" s="26" t="s">
        <v>71</v>
      </c>
      <c r="Q21" s="20" t="s">
        <v>447</v>
      </c>
    </row>
    <row r="22" spans="1:17" s="2" customFormat="1" ht="29.4" customHeight="1">
      <c r="A22" s="1" t="s">
        <v>16</v>
      </c>
      <c r="B22" s="21">
        <v>30</v>
      </c>
      <c r="C22" s="20" t="s">
        <v>401</v>
      </c>
      <c r="D22" s="1" t="s">
        <v>328</v>
      </c>
      <c r="E22" s="20" t="s">
        <v>72</v>
      </c>
      <c r="F22" s="20">
        <v>505170</v>
      </c>
      <c r="G22" s="20">
        <v>220002514</v>
      </c>
      <c r="H22" s="21">
        <v>3200027781</v>
      </c>
      <c r="I22" s="22">
        <v>44943</v>
      </c>
      <c r="J22" s="23">
        <v>1</v>
      </c>
      <c r="K22" s="16">
        <v>6000</v>
      </c>
      <c r="L22" s="17">
        <v>0.21</v>
      </c>
      <c r="M22" s="17">
        <v>1260</v>
      </c>
      <c r="N22" s="24">
        <v>7260</v>
      </c>
      <c r="O22" s="25">
        <v>45016</v>
      </c>
      <c r="P22" s="26" t="s">
        <v>73</v>
      </c>
      <c r="Q22" s="20" t="s">
        <v>74</v>
      </c>
    </row>
    <row r="23" spans="1:17" s="2" customFormat="1" ht="39.6" customHeight="1">
      <c r="A23" s="1" t="s">
        <v>16</v>
      </c>
      <c r="B23" s="21">
        <v>32</v>
      </c>
      <c r="C23" s="20" t="s">
        <v>402</v>
      </c>
      <c r="D23" s="1" t="s">
        <v>328</v>
      </c>
      <c r="E23" s="20" t="s">
        <v>75</v>
      </c>
      <c r="F23" s="20">
        <v>503924</v>
      </c>
      <c r="G23" s="20">
        <v>210022587</v>
      </c>
      <c r="H23" s="21">
        <v>3200027641</v>
      </c>
      <c r="I23" s="22">
        <v>44949</v>
      </c>
      <c r="J23" s="23">
        <v>1</v>
      </c>
      <c r="K23" s="16">
        <v>2400</v>
      </c>
      <c r="L23" s="17">
        <v>0.21</v>
      </c>
      <c r="M23" s="17">
        <v>504</v>
      </c>
      <c r="N23" s="24">
        <v>2904</v>
      </c>
      <c r="O23" s="25" t="s">
        <v>460</v>
      </c>
      <c r="P23" s="26" t="s">
        <v>76</v>
      </c>
      <c r="Q23" s="20" t="s">
        <v>77</v>
      </c>
    </row>
    <row r="24" spans="1:17" s="2" customFormat="1" ht="43.8" customHeight="1">
      <c r="A24" s="1" t="s">
        <v>16</v>
      </c>
      <c r="B24" s="21">
        <v>33</v>
      </c>
      <c r="C24" s="20" t="s">
        <v>342</v>
      </c>
      <c r="D24" s="1" t="s">
        <v>327</v>
      </c>
      <c r="E24" s="20" t="s">
        <v>78</v>
      </c>
      <c r="F24" s="20">
        <v>504862</v>
      </c>
      <c r="G24" s="20">
        <v>210022578</v>
      </c>
      <c r="H24" s="21">
        <v>3200027643</v>
      </c>
      <c r="I24" s="22">
        <v>44949</v>
      </c>
      <c r="J24" s="23">
        <v>3</v>
      </c>
      <c r="K24" s="16">
        <v>26.89</v>
      </c>
      <c r="L24" s="17">
        <v>0</v>
      </c>
      <c r="M24" s="17">
        <v>0</v>
      </c>
      <c r="N24" s="24">
        <v>26.89</v>
      </c>
      <c r="O24" s="25" t="s">
        <v>461</v>
      </c>
      <c r="P24" s="26" t="s">
        <v>79</v>
      </c>
      <c r="Q24" s="20" t="s">
        <v>80</v>
      </c>
    </row>
    <row r="25" spans="1:17" s="2" customFormat="1" ht="42.6" customHeight="1">
      <c r="A25" s="1" t="s">
        <v>16</v>
      </c>
      <c r="B25" s="21">
        <v>34</v>
      </c>
      <c r="C25" s="20" t="s">
        <v>343</v>
      </c>
      <c r="D25" s="1" t="s">
        <v>328</v>
      </c>
      <c r="E25" s="20" t="s">
        <v>81</v>
      </c>
      <c r="F25" s="20">
        <v>504557</v>
      </c>
      <c r="G25" s="20">
        <v>210022579</v>
      </c>
      <c r="H25" s="21">
        <v>3200027669</v>
      </c>
      <c r="I25" s="22">
        <v>44960</v>
      </c>
      <c r="J25" s="23">
        <v>3</v>
      </c>
      <c r="K25" s="16">
        <v>3612</v>
      </c>
      <c r="L25" s="17">
        <v>0.21</v>
      </c>
      <c r="M25" s="17">
        <v>758.52</v>
      </c>
      <c r="N25" s="24">
        <v>4370.5200000000004</v>
      </c>
      <c r="O25" s="35" t="s">
        <v>82</v>
      </c>
      <c r="P25" s="26" t="s">
        <v>83</v>
      </c>
      <c r="Q25" s="20" t="s">
        <v>84</v>
      </c>
    </row>
    <row r="26" spans="1:17" s="2" customFormat="1" ht="33.6" customHeight="1">
      <c r="A26" s="1" t="s">
        <v>16</v>
      </c>
      <c r="B26" s="21">
        <v>35</v>
      </c>
      <c r="C26" s="20" t="s">
        <v>403</v>
      </c>
      <c r="D26" s="1" t="s">
        <v>327</v>
      </c>
      <c r="E26" s="20" t="s">
        <v>85</v>
      </c>
      <c r="F26" s="20">
        <v>500742</v>
      </c>
      <c r="G26" s="20">
        <v>210022583</v>
      </c>
      <c r="H26" s="21">
        <v>3200027662</v>
      </c>
      <c r="I26" s="22">
        <v>44949</v>
      </c>
      <c r="J26" s="23">
        <v>3</v>
      </c>
      <c r="K26" s="16">
        <v>98</v>
      </c>
      <c r="L26" s="17">
        <v>0.21</v>
      </c>
      <c r="M26" s="17">
        <v>20.58</v>
      </c>
      <c r="N26" s="24">
        <v>118.58</v>
      </c>
      <c r="O26" s="25">
        <v>44963</v>
      </c>
      <c r="P26" s="26" t="s">
        <v>86</v>
      </c>
      <c r="Q26" s="20" t="s">
        <v>87</v>
      </c>
    </row>
    <row r="27" spans="1:17" s="2" customFormat="1" ht="40.799999999999997" customHeight="1">
      <c r="A27" s="1" t="s">
        <v>16</v>
      </c>
      <c r="B27" s="21">
        <v>36</v>
      </c>
      <c r="C27" s="20" t="s">
        <v>344</v>
      </c>
      <c r="D27" s="1" t="s">
        <v>327</v>
      </c>
      <c r="E27" s="20" t="s">
        <v>88</v>
      </c>
      <c r="F27" s="20">
        <v>500668</v>
      </c>
      <c r="G27" s="20">
        <v>210022589</v>
      </c>
      <c r="H27" s="21">
        <v>3200027661</v>
      </c>
      <c r="I27" s="22">
        <v>44949</v>
      </c>
      <c r="J27" s="23">
        <v>3</v>
      </c>
      <c r="K27" s="16">
        <v>341.01</v>
      </c>
      <c r="L27" s="17">
        <v>0.21</v>
      </c>
      <c r="M27" s="17">
        <v>71.612099999999998</v>
      </c>
      <c r="N27" s="24">
        <v>412.62209999999999</v>
      </c>
      <c r="O27" s="25">
        <v>44951</v>
      </c>
      <c r="P27" s="26" t="s">
        <v>89</v>
      </c>
      <c r="Q27" s="20" t="s">
        <v>90</v>
      </c>
    </row>
    <row r="28" spans="1:17" s="2" customFormat="1" ht="44.4" customHeight="1">
      <c r="A28" s="1" t="s">
        <v>16</v>
      </c>
      <c r="B28" s="21">
        <v>40</v>
      </c>
      <c r="C28" s="20" t="s">
        <v>345</v>
      </c>
      <c r="D28" s="1" t="s">
        <v>328</v>
      </c>
      <c r="E28" s="20" t="s">
        <v>91</v>
      </c>
      <c r="F28" s="20">
        <v>505177</v>
      </c>
      <c r="G28" s="20">
        <v>220002509</v>
      </c>
      <c r="H28" s="21">
        <v>3200027760</v>
      </c>
      <c r="I28" s="22">
        <v>44949</v>
      </c>
      <c r="J28" s="23">
        <v>1</v>
      </c>
      <c r="K28" s="16">
        <v>2000</v>
      </c>
      <c r="L28" s="17">
        <v>0</v>
      </c>
      <c r="M28" s="17">
        <v>0</v>
      </c>
      <c r="N28" s="24">
        <v>2000</v>
      </c>
      <c r="O28" s="25">
        <v>44983</v>
      </c>
      <c r="P28" s="26" t="s">
        <v>92</v>
      </c>
      <c r="Q28" s="20" t="s">
        <v>93</v>
      </c>
    </row>
    <row r="29" spans="1:17" s="2" customFormat="1" ht="35.4" customHeight="1">
      <c r="A29" s="1" t="s">
        <v>16</v>
      </c>
      <c r="B29" s="21">
        <v>41</v>
      </c>
      <c r="C29" s="20" t="s">
        <v>404</v>
      </c>
      <c r="D29" s="1" t="s">
        <v>328</v>
      </c>
      <c r="E29" s="20" t="s">
        <v>94</v>
      </c>
      <c r="F29" s="20">
        <v>505182</v>
      </c>
      <c r="G29" s="20">
        <v>220002510</v>
      </c>
      <c r="H29" s="21">
        <v>3200027869</v>
      </c>
      <c r="I29" s="22">
        <v>44949</v>
      </c>
      <c r="J29" s="23">
        <v>1</v>
      </c>
      <c r="K29" s="16">
        <v>6000</v>
      </c>
      <c r="L29" s="17">
        <v>0</v>
      </c>
      <c r="M29" s="17">
        <v>0</v>
      </c>
      <c r="N29" s="24">
        <v>6000</v>
      </c>
      <c r="O29" s="25">
        <v>45017</v>
      </c>
      <c r="P29" s="26" t="s">
        <v>95</v>
      </c>
      <c r="Q29" s="20" t="s">
        <v>448</v>
      </c>
    </row>
    <row r="30" spans="1:17" s="2" customFormat="1" ht="55.8" customHeight="1">
      <c r="A30" s="1" t="s">
        <v>16</v>
      </c>
      <c r="B30" s="21">
        <v>42</v>
      </c>
      <c r="C30" s="20" t="s">
        <v>405</v>
      </c>
      <c r="D30" s="1" t="s">
        <v>327</v>
      </c>
      <c r="E30" s="20" t="s">
        <v>96</v>
      </c>
      <c r="F30" s="20">
        <v>504025</v>
      </c>
      <c r="G30" s="20">
        <v>210022610</v>
      </c>
      <c r="H30" s="21">
        <v>3200027667</v>
      </c>
      <c r="I30" s="22">
        <v>44952</v>
      </c>
      <c r="J30" s="23">
        <v>3</v>
      </c>
      <c r="K30" s="16">
        <v>1064.71</v>
      </c>
      <c r="L30" s="17">
        <v>0.21</v>
      </c>
      <c r="M30" s="17">
        <v>223.5891</v>
      </c>
      <c r="N30" s="24">
        <v>1288.2991</v>
      </c>
      <c r="O30" s="25" t="s">
        <v>97</v>
      </c>
      <c r="P30" s="26" t="s">
        <v>98</v>
      </c>
      <c r="Q30" s="20" t="s">
        <v>99</v>
      </c>
    </row>
    <row r="31" spans="1:17" s="2" customFormat="1" ht="47.4" customHeight="1">
      <c r="A31" s="1" t="s">
        <v>16</v>
      </c>
      <c r="B31" s="21">
        <v>43</v>
      </c>
      <c r="C31" s="20" t="s">
        <v>346</v>
      </c>
      <c r="D31" s="1" t="s">
        <v>328</v>
      </c>
      <c r="E31" s="20" t="s">
        <v>100</v>
      </c>
      <c r="F31" s="20">
        <v>504743</v>
      </c>
      <c r="G31" s="20">
        <v>210022600</v>
      </c>
      <c r="H31" s="21">
        <v>3200027668</v>
      </c>
      <c r="I31" s="22">
        <v>44960</v>
      </c>
      <c r="J31" s="23">
        <v>1</v>
      </c>
      <c r="K31" s="16">
        <v>1300</v>
      </c>
      <c r="L31" s="17">
        <v>0.21</v>
      </c>
      <c r="M31" s="17">
        <v>273</v>
      </c>
      <c r="N31" s="24">
        <v>1573</v>
      </c>
      <c r="O31" s="35" t="s">
        <v>101</v>
      </c>
      <c r="P31" s="26" t="s">
        <v>102</v>
      </c>
      <c r="Q31" s="20" t="s">
        <v>103</v>
      </c>
    </row>
    <row r="32" spans="1:17" s="2" customFormat="1" ht="51" customHeight="1">
      <c r="A32" s="1" t="s">
        <v>16</v>
      </c>
      <c r="B32" s="21">
        <v>45</v>
      </c>
      <c r="C32" s="20" t="s">
        <v>347</v>
      </c>
      <c r="D32" s="1" t="s">
        <v>328</v>
      </c>
      <c r="E32" s="20" t="s">
        <v>104</v>
      </c>
      <c r="F32" s="20">
        <v>505180</v>
      </c>
      <c r="G32" s="20">
        <v>210022573</v>
      </c>
      <c r="H32" s="21">
        <v>3200027680</v>
      </c>
      <c r="I32" s="22">
        <v>44960</v>
      </c>
      <c r="J32" s="23">
        <v>3</v>
      </c>
      <c r="K32" s="16">
        <v>750</v>
      </c>
      <c r="L32" s="17">
        <v>0.21</v>
      </c>
      <c r="M32" s="17">
        <v>157.5</v>
      </c>
      <c r="N32" s="24">
        <v>907.5</v>
      </c>
      <c r="O32" s="25" t="s">
        <v>105</v>
      </c>
      <c r="P32" s="26" t="s">
        <v>106</v>
      </c>
      <c r="Q32" s="20" t="s">
        <v>107</v>
      </c>
    </row>
    <row r="33" spans="1:17" s="2" customFormat="1" ht="37.200000000000003" customHeight="1">
      <c r="A33" s="1" t="s">
        <v>16</v>
      </c>
      <c r="B33" s="21">
        <v>48</v>
      </c>
      <c r="C33" s="20" t="s">
        <v>348</v>
      </c>
      <c r="D33" s="1" t="s">
        <v>328</v>
      </c>
      <c r="E33" s="20" t="s">
        <v>108</v>
      </c>
      <c r="F33" s="20">
        <v>504056</v>
      </c>
      <c r="G33" s="20">
        <v>210022601</v>
      </c>
      <c r="H33" s="21">
        <v>3200027676</v>
      </c>
      <c r="I33" s="22">
        <v>44960</v>
      </c>
      <c r="J33" s="23">
        <v>3</v>
      </c>
      <c r="K33" s="16">
        <v>4596.1400000000003</v>
      </c>
      <c r="L33" s="17">
        <v>0.21</v>
      </c>
      <c r="M33" s="17">
        <v>965.18939999999998</v>
      </c>
      <c r="N33" s="24">
        <v>5561.3294000000005</v>
      </c>
      <c r="O33" s="36">
        <v>12</v>
      </c>
      <c r="P33" s="26" t="s">
        <v>109</v>
      </c>
      <c r="Q33" s="20" t="s">
        <v>110</v>
      </c>
    </row>
    <row r="34" spans="1:17" s="2" customFormat="1" ht="34.799999999999997" customHeight="1">
      <c r="A34" s="1" t="s">
        <v>16</v>
      </c>
      <c r="B34" s="21">
        <v>49</v>
      </c>
      <c r="C34" s="20" t="s">
        <v>349</v>
      </c>
      <c r="D34" s="1" t="s">
        <v>328</v>
      </c>
      <c r="E34" s="20" t="s">
        <v>111</v>
      </c>
      <c r="F34" s="20">
        <v>505178</v>
      </c>
      <c r="G34" s="20">
        <v>210022611</v>
      </c>
      <c r="H34" s="21">
        <v>3200027675</v>
      </c>
      <c r="I34" s="22">
        <v>44960</v>
      </c>
      <c r="J34" s="23">
        <v>5</v>
      </c>
      <c r="K34" s="16">
        <v>1800</v>
      </c>
      <c r="L34" s="17">
        <v>0.21</v>
      </c>
      <c r="M34" s="17">
        <v>378</v>
      </c>
      <c r="N34" s="24">
        <v>2178</v>
      </c>
      <c r="O34" s="25" t="s">
        <v>112</v>
      </c>
      <c r="P34" s="26" t="s">
        <v>113</v>
      </c>
      <c r="Q34" s="20" t="s">
        <v>114</v>
      </c>
    </row>
    <row r="35" spans="1:17" s="2" customFormat="1" ht="39.6" customHeight="1">
      <c r="A35" s="1" t="s">
        <v>16</v>
      </c>
      <c r="B35" s="21">
        <v>52</v>
      </c>
      <c r="C35" s="20" t="s">
        <v>350</v>
      </c>
      <c r="D35" s="20" t="s">
        <v>328</v>
      </c>
      <c r="E35" s="20" t="s">
        <v>115</v>
      </c>
      <c r="F35" s="20">
        <v>503534</v>
      </c>
      <c r="G35" s="20">
        <v>210022615</v>
      </c>
      <c r="H35" s="21">
        <v>3200027673</v>
      </c>
      <c r="I35" s="22">
        <v>44960</v>
      </c>
      <c r="J35" s="21">
        <v>1</v>
      </c>
      <c r="K35" s="16">
        <v>160</v>
      </c>
      <c r="L35" s="17">
        <v>0.21</v>
      </c>
      <c r="M35" s="17">
        <v>33.6</v>
      </c>
      <c r="N35" s="24">
        <v>193.6</v>
      </c>
      <c r="O35" s="25">
        <v>44960</v>
      </c>
      <c r="P35" s="26" t="s">
        <v>116</v>
      </c>
      <c r="Q35" s="20" t="s">
        <v>449</v>
      </c>
    </row>
    <row r="36" spans="1:17" s="2" customFormat="1" ht="40.200000000000003" customHeight="1">
      <c r="A36" s="1" t="s">
        <v>16</v>
      </c>
      <c r="B36" s="21">
        <v>53</v>
      </c>
      <c r="C36" s="20" t="s">
        <v>351</v>
      </c>
      <c r="D36" s="20" t="s">
        <v>327</v>
      </c>
      <c r="E36" s="20" t="s">
        <v>117</v>
      </c>
      <c r="F36" s="20">
        <v>501776</v>
      </c>
      <c r="G36" s="20">
        <v>210022619</v>
      </c>
      <c r="H36" s="21">
        <v>3200027671</v>
      </c>
      <c r="I36" s="22">
        <v>44960</v>
      </c>
      <c r="J36" s="21">
        <v>1</v>
      </c>
      <c r="K36" s="16">
        <v>2050</v>
      </c>
      <c r="L36" s="17">
        <v>0.21</v>
      </c>
      <c r="M36" s="17">
        <v>430.5</v>
      </c>
      <c r="N36" s="24">
        <v>2480.5</v>
      </c>
      <c r="O36" s="25">
        <v>44976</v>
      </c>
      <c r="P36" s="26" t="s">
        <v>118</v>
      </c>
      <c r="Q36" s="20" t="s">
        <v>450</v>
      </c>
    </row>
    <row r="37" spans="1:17" s="2" customFormat="1" ht="48.6" customHeight="1">
      <c r="A37" s="1" t="s">
        <v>16</v>
      </c>
      <c r="B37" s="21">
        <v>55</v>
      </c>
      <c r="C37" s="20" t="s">
        <v>352</v>
      </c>
      <c r="D37" s="1" t="s">
        <v>328</v>
      </c>
      <c r="E37" s="20" t="s">
        <v>119</v>
      </c>
      <c r="F37" s="20">
        <v>500538</v>
      </c>
      <c r="G37" s="20">
        <v>210022584</v>
      </c>
      <c r="H37" s="21">
        <v>3200027695</v>
      </c>
      <c r="I37" s="22">
        <v>44960</v>
      </c>
      <c r="J37" s="21">
        <v>1</v>
      </c>
      <c r="K37" s="16">
        <v>3000</v>
      </c>
      <c r="L37" s="17">
        <v>0.21</v>
      </c>
      <c r="M37" s="17">
        <v>630</v>
      </c>
      <c r="N37" s="24">
        <v>3630</v>
      </c>
      <c r="O37" s="36" t="s">
        <v>120</v>
      </c>
      <c r="P37" s="26" t="s">
        <v>121</v>
      </c>
      <c r="Q37" s="20" t="s">
        <v>122</v>
      </c>
    </row>
    <row r="38" spans="1:17" s="2" customFormat="1" ht="41.4" customHeight="1">
      <c r="A38" s="1" t="s">
        <v>16</v>
      </c>
      <c r="B38" s="21">
        <v>56</v>
      </c>
      <c r="C38" s="20" t="s">
        <v>406</v>
      </c>
      <c r="D38" s="1" t="s">
        <v>327</v>
      </c>
      <c r="E38" s="20" t="s">
        <v>123</v>
      </c>
      <c r="F38" s="20">
        <v>500060</v>
      </c>
      <c r="G38" s="20">
        <v>210022620</v>
      </c>
      <c r="H38" s="21">
        <v>3200027693</v>
      </c>
      <c r="I38" s="22">
        <v>44960</v>
      </c>
      <c r="J38" s="21">
        <v>1</v>
      </c>
      <c r="K38" s="16">
        <v>422.12</v>
      </c>
      <c r="L38" s="17">
        <v>0.04</v>
      </c>
      <c r="M38" s="17">
        <v>16.884800000000002</v>
      </c>
      <c r="N38" s="24">
        <v>439.00479999999999</v>
      </c>
      <c r="O38" s="36" t="s">
        <v>124</v>
      </c>
      <c r="P38" s="26" t="s">
        <v>125</v>
      </c>
      <c r="Q38" s="20" t="s">
        <v>126</v>
      </c>
    </row>
    <row r="39" spans="1:17" s="2" customFormat="1" ht="30.6" customHeight="1">
      <c r="A39" s="1" t="s">
        <v>16</v>
      </c>
      <c r="B39" s="21">
        <v>57</v>
      </c>
      <c r="C39" s="20" t="s">
        <v>353</v>
      </c>
      <c r="D39" s="1" t="s">
        <v>327</v>
      </c>
      <c r="E39" s="20" t="s">
        <v>127</v>
      </c>
      <c r="F39" s="20">
        <v>505171</v>
      </c>
      <c r="G39" s="20">
        <v>210022623</v>
      </c>
      <c r="H39" s="21">
        <v>3200027691</v>
      </c>
      <c r="I39" s="22">
        <v>44960</v>
      </c>
      <c r="J39" s="21">
        <v>3</v>
      </c>
      <c r="K39" s="16">
        <v>195.7</v>
      </c>
      <c r="L39" s="17">
        <v>0.21</v>
      </c>
      <c r="M39" s="17">
        <v>41.096999999999994</v>
      </c>
      <c r="N39" s="24">
        <v>236.79699999999997</v>
      </c>
      <c r="O39" s="25">
        <v>44960</v>
      </c>
      <c r="P39" s="26" t="s">
        <v>58</v>
      </c>
      <c r="Q39" s="20" t="s">
        <v>59</v>
      </c>
    </row>
    <row r="40" spans="1:17" s="2" customFormat="1" ht="42" customHeight="1">
      <c r="A40" s="1" t="s">
        <v>16</v>
      </c>
      <c r="B40" s="21">
        <v>58</v>
      </c>
      <c r="C40" s="20" t="s">
        <v>354</v>
      </c>
      <c r="D40" s="1" t="s">
        <v>328</v>
      </c>
      <c r="E40" s="20" t="s">
        <v>128</v>
      </c>
      <c r="F40" s="20">
        <v>500821</v>
      </c>
      <c r="G40" s="20">
        <v>210022624</v>
      </c>
      <c r="H40" s="21">
        <v>3200027690</v>
      </c>
      <c r="I40" s="22">
        <v>44960</v>
      </c>
      <c r="J40" s="21">
        <v>1</v>
      </c>
      <c r="K40" s="16">
        <v>10284.450000000001</v>
      </c>
      <c r="L40" s="17">
        <v>0.21</v>
      </c>
      <c r="M40" s="17">
        <v>2159.7345</v>
      </c>
      <c r="N40" s="24">
        <v>12444.184500000001</v>
      </c>
      <c r="O40" s="25" t="s">
        <v>120</v>
      </c>
      <c r="P40" s="26" t="s">
        <v>129</v>
      </c>
      <c r="Q40" s="20" t="s">
        <v>130</v>
      </c>
    </row>
    <row r="41" spans="1:17" s="2" customFormat="1" ht="27" customHeight="1">
      <c r="A41" s="1" t="s">
        <v>16</v>
      </c>
      <c r="B41" s="21">
        <v>59</v>
      </c>
      <c r="C41" s="20" t="s">
        <v>407</v>
      </c>
      <c r="D41" s="1" t="s">
        <v>328</v>
      </c>
      <c r="E41" s="20" t="s">
        <v>131</v>
      </c>
      <c r="F41" s="20">
        <v>504862</v>
      </c>
      <c r="G41" s="20">
        <v>210022627</v>
      </c>
      <c r="H41" s="21">
        <v>3200027689</v>
      </c>
      <c r="I41" s="22">
        <v>44960</v>
      </c>
      <c r="J41" s="21">
        <v>3</v>
      </c>
      <c r="K41" s="16">
        <v>130.88</v>
      </c>
      <c r="L41" s="17">
        <v>0</v>
      </c>
      <c r="M41" s="17">
        <v>0</v>
      </c>
      <c r="N41" s="24">
        <v>130.88</v>
      </c>
      <c r="O41" s="25">
        <v>44967</v>
      </c>
      <c r="P41" s="20" t="s">
        <v>79</v>
      </c>
      <c r="Q41" s="20" t="s">
        <v>80</v>
      </c>
    </row>
    <row r="42" spans="1:17" s="2" customFormat="1" ht="28.8" customHeight="1">
      <c r="A42" s="1" t="s">
        <v>16</v>
      </c>
      <c r="B42" s="21">
        <v>60</v>
      </c>
      <c r="C42" s="20" t="s">
        <v>408</v>
      </c>
      <c r="D42" s="1" t="s">
        <v>328</v>
      </c>
      <c r="E42" s="20" t="s">
        <v>132</v>
      </c>
      <c r="F42" s="20">
        <v>505181</v>
      </c>
      <c r="G42" s="20">
        <v>220002509</v>
      </c>
      <c r="H42" s="21">
        <v>3200027870</v>
      </c>
      <c r="I42" s="22">
        <v>44959</v>
      </c>
      <c r="J42" s="21">
        <v>1</v>
      </c>
      <c r="K42" s="16">
        <v>6000</v>
      </c>
      <c r="L42" s="17">
        <v>0</v>
      </c>
      <c r="M42" s="17">
        <v>0</v>
      </c>
      <c r="N42" s="24">
        <v>6000</v>
      </c>
      <c r="O42" s="25">
        <v>45017</v>
      </c>
      <c r="P42" s="26" t="s">
        <v>133</v>
      </c>
      <c r="Q42" s="20" t="s">
        <v>448</v>
      </c>
    </row>
    <row r="43" spans="1:17" s="2" customFormat="1" ht="34.799999999999997" customHeight="1">
      <c r="A43" s="1" t="s">
        <v>16</v>
      </c>
      <c r="B43" s="21">
        <v>61</v>
      </c>
      <c r="C43" s="20" t="s">
        <v>355</v>
      </c>
      <c r="D43" s="1" t="s">
        <v>328</v>
      </c>
      <c r="E43" s="20" t="s">
        <v>134</v>
      </c>
      <c r="F43" s="20">
        <v>502119</v>
      </c>
      <c r="G43" s="20">
        <v>210022633</v>
      </c>
      <c r="H43" s="21">
        <v>3200027688</v>
      </c>
      <c r="I43" s="22">
        <v>44960</v>
      </c>
      <c r="J43" s="23">
        <v>1</v>
      </c>
      <c r="K43" s="16">
        <v>1067.97</v>
      </c>
      <c r="L43" s="17">
        <v>0.21</v>
      </c>
      <c r="M43" s="17">
        <v>224.27369999999999</v>
      </c>
      <c r="N43" s="24">
        <v>1292.2437</v>
      </c>
      <c r="O43" s="25">
        <v>44972</v>
      </c>
      <c r="P43" s="26" t="s">
        <v>135</v>
      </c>
      <c r="Q43" s="20" t="s">
        <v>136</v>
      </c>
    </row>
    <row r="44" spans="1:17" s="2" customFormat="1" ht="43.8" customHeight="1">
      <c r="A44" s="1" t="s">
        <v>16</v>
      </c>
      <c r="B44" s="21">
        <v>62</v>
      </c>
      <c r="C44" s="20" t="s">
        <v>409</v>
      </c>
      <c r="D44" s="1" t="s">
        <v>328</v>
      </c>
      <c r="E44" s="20" t="s">
        <v>137</v>
      </c>
      <c r="F44" s="37">
        <v>500955</v>
      </c>
      <c r="G44" s="20">
        <v>210022635</v>
      </c>
      <c r="H44" s="21">
        <v>3200027687</v>
      </c>
      <c r="I44" s="22">
        <v>44960</v>
      </c>
      <c r="J44" s="23">
        <v>1</v>
      </c>
      <c r="K44" s="16">
        <v>350</v>
      </c>
      <c r="L44" s="17">
        <v>0.21</v>
      </c>
      <c r="M44" s="17">
        <v>73.5</v>
      </c>
      <c r="N44" s="24">
        <v>423.5</v>
      </c>
      <c r="O44" s="25">
        <v>44972</v>
      </c>
      <c r="P44" s="26" t="s">
        <v>138</v>
      </c>
      <c r="Q44" s="20" t="s">
        <v>139</v>
      </c>
    </row>
    <row r="45" spans="1:17" s="2" customFormat="1" ht="29.4" customHeight="1">
      <c r="A45" s="1" t="s">
        <v>16</v>
      </c>
      <c r="B45" s="21">
        <v>66</v>
      </c>
      <c r="C45" s="20" t="s">
        <v>410</v>
      </c>
      <c r="D45" s="1" t="s">
        <v>328</v>
      </c>
      <c r="E45" s="20" t="s">
        <v>140</v>
      </c>
      <c r="F45" s="20">
        <v>504209</v>
      </c>
      <c r="G45" s="20">
        <v>220002505</v>
      </c>
      <c r="H45" s="21">
        <v>3200027741</v>
      </c>
      <c r="I45" s="22">
        <v>44963</v>
      </c>
      <c r="J45" s="23">
        <v>1</v>
      </c>
      <c r="K45" s="16">
        <v>2000</v>
      </c>
      <c r="L45" s="17">
        <v>0</v>
      </c>
      <c r="M45" s="17">
        <v>0</v>
      </c>
      <c r="N45" s="24">
        <v>2000</v>
      </c>
      <c r="O45" s="25">
        <v>44983</v>
      </c>
      <c r="P45" s="26" t="s">
        <v>141</v>
      </c>
      <c r="Q45" s="20" t="s">
        <v>142</v>
      </c>
    </row>
    <row r="46" spans="1:17" s="2" customFormat="1" ht="47.4" customHeight="1">
      <c r="A46" s="1" t="s">
        <v>16</v>
      </c>
      <c r="B46" s="21">
        <v>72</v>
      </c>
      <c r="C46" s="20" t="s">
        <v>411</v>
      </c>
      <c r="D46" s="1" t="s">
        <v>327</v>
      </c>
      <c r="E46" s="20" t="s">
        <v>143</v>
      </c>
      <c r="F46" s="20">
        <v>504153</v>
      </c>
      <c r="G46" s="20">
        <v>210022626</v>
      </c>
      <c r="H46" s="21">
        <v>3200027710</v>
      </c>
      <c r="I46" s="22">
        <v>44966</v>
      </c>
      <c r="J46" s="23">
        <v>1</v>
      </c>
      <c r="K46" s="16">
        <v>1095.01</v>
      </c>
      <c r="L46" s="17">
        <v>0.04</v>
      </c>
      <c r="M46" s="17">
        <v>43.8</v>
      </c>
      <c r="N46" s="24">
        <v>1138.81</v>
      </c>
      <c r="O46" s="35">
        <v>12</v>
      </c>
      <c r="P46" s="20" t="s">
        <v>144</v>
      </c>
      <c r="Q46" s="20" t="s">
        <v>145</v>
      </c>
    </row>
    <row r="47" spans="1:17" s="2" customFormat="1" ht="42.6" customHeight="1">
      <c r="A47" s="1" t="s">
        <v>16</v>
      </c>
      <c r="B47" s="21">
        <v>74</v>
      </c>
      <c r="C47" s="20" t="s">
        <v>412</v>
      </c>
      <c r="D47" s="1" t="s">
        <v>328</v>
      </c>
      <c r="E47" s="20" t="s">
        <v>146</v>
      </c>
      <c r="F47" s="20">
        <v>504862</v>
      </c>
      <c r="G47" s="20">
        <v>210022640</v>
      </c>
      <c r="H47" s="21">
        <v>3200027707</v>
      </c>
      <c r="I47" s="22">
        <v>44966</v>
      </c>
      <c r="J47" s="23">
        <v>1</v>
      </c>
      <c r="K47" s="16">
        <v>100</v>
      </c>
      <c r="L47" s="17">
        <v>0.21</v>
      </c>
      <c r="M47" s="17">
        <v>21</v>
      </c>
      <c r="N47" s="24">
        <v>121</v>
      </c>
      <c r="O47" s="25" t="s">
        <v>147</v>
      </c>
      <c r="P47" s="26" t="s">
        <v>79</v>
      </c>
      <c r="Q47" s="20" t="s">
        <v>80</v>
      </c>
    </row>
    <row r="48" spans="1:17" s="2" customFormat="1" ht="25.8" customHeight="1">
      <c r="A48" s="1" t="s">
        <v>16</v>
      </c>
      <c r="B48" s="21">
        <v>75</v>
      </c>
      <c r="C48" s="20" t="s">
        <v>350</v>
      </c>
      <c r="D48" s="1" t="s">
        <v>328</v>
      </c>
      <c r="E48" s="20" t="s">
        <v>148</v>
      </c>
      <c r="F48" s="20">
        <v>503534</v>
      </c>
      <c r="G48" s="20">
        <v>210022641</v>
      </c>
      <c r="H48" s="21">
        <v>3200027721</v>
      </c>
      <c r="I48" s="22">
        <v>44980</v>
      </c>
      <c r="J48" s="23">
        <v>1</v>
      </c>
      <c r="K48" s="16">
        <v>435</v>
      </c>
      <c r="L48" s="17">
        <v>0.21</v>
      </c>
      <c r="M48" s="17">
        <v>91.35</v>
      </c>
      <c r="N48" s="24">
        <v>526.35</v>
      </c>
      <c r="O48" s="25">
        <v>44985</v>
      </c>
      <c r="P48" s="26" t="s">
        <v>149</v>
      </c>
      <c r="Q48" s="20" t="s">
        <v>449</v>
      </c>
    </row>
    <row r="49" spans="1:17" s="2" customFormat="1" ht="34.799999999999997" customHeight="1">
      <c r="A49" s="1" t="s">
        <v>16</v>
      </c>
      <c r="B49" s="21">
        <v>76</v>
      </c>
      <c r="C49" s="20" t="s">
        <v>413</v>
      </c>
      <c r="D49" s="1" t="s">
        <v>327</v>
      </c>
      <c r="E49" s="20" t="s">
        <v>150</v>
      </c>
      <c r="F49" s="20">
        <v>504101</v>
      </c>
      <c r="G49" s="20">
        <v>210022644</v>
      </c>
      <c r="H49" s="21">
        <v>3200027720</v>
      </c>
      <c r="I49" s="22">
        <v>44966</v>
      </c>
      <c r="J49" s="23">
        <v>5</v>
      </c>
      <c r="K49" s="16">
        <v>2485</v>
      </c>
      <c r="L49" s="17">
        <v>0.21</v>
      </c>
      <c r="M49" s="17">
        <v>521.85</v>
      </c>
      <c r="N49" s="24">
        <v>3006.85</v>
      </c>
      <c r="O49" s="25">
        <v>44968</v>
      </c>
      <c r="P49" s="26" t="s">
        <v>151</v>
      </c>
      <c r="Q49" s="20" t="s">
        <v>152</v>
      </c>
    </row>
    <row r="50" spans="1:17" s="2" customFormat="1" ht="44.4" customHeight="1">
      <c r="A50" s="1" t="s">
        <v>16</v>
      </c>
      <c r="B50" s="21">
        <v>77</v>
      </c>
      <c r="C50" s="20" t="s">
        <v>356</v>
      </c>
      <c r="D50" s="1" t="s">
        <v>328</v>
      </c>
      <c r="E50" s="20" t="s">
        <v>153</v>
      </c>
      <c r="F50" s="20">
        <v>505174</v>
      </c>
      <c r="G50" s="20">
        <v>210022648</v>
      </c>
      <c r="H50" s="21">
        <v>3200027719</v>
      </c>
      <c r="I50" s="22">
        <v>44966</v>
      </c>
      <c r="J50" s="23">
        <v>1</v>
      </c>
      <c r="K50" s="16">
        <v>2500</v>
      </c>
      <c r="L50" s="17">
        <v>0.21</v>
      </c>
      <c r="M50" s="17">
        <v>525</v>
      </c>
      <c r="N50" s="24">
        <v>3025</v>
      </c>
      <c r="O50" s="25" t="s">
        <v>154</v>
      </c>
      <c r="P50" s="26" t="s">
        <v>155</v>
      </c>
      <c r="Q50" s="37" t="s">
        <v>156</v>
      </c>
    </row>
    <row r="51" spans="1:17" s="2" customFormat="1" ht="26.4" customHeight="1">
      <c r="A51" s="1" t="s">
        <v>16</v>
      </c>
      <c r="B51" s="21">
        <v>78</v>
      </c>
      <c r="C51" s="20" t="s">
        <v>357</v>
      </c>
      <c r="D51" s="1" t="s">
        <v>327</v>
      </c>
      <c r="E51" s="20" t="s">
        <v>157</v>
      </c>
      <c r="F51" s="20">
        <v>504862</v>
      </c>
      <c r="G51" s="20">
        <v>210022636</v>
      </c>
      <c r="H51" s="21">
        <v>3200027722</v>
      </c>
      <c r="I51" s="22">
        <v>44966</v>
      </c>
      <c r="J51" s="23">
        <v>3</v>
      </c>
      <c r="K51" s="16">
        <v>72.709999999999994</v>
      </c>
      <c r="L51" s="17">
        <v>0</v>
      </c>
      <c r="M51" s="17">
        <v>0</v>
      </c>
      <c r="N51" s="24">
        <v>72.709999999999994</v>
      </c>
      <c r="O51" s="25">
        <v>44985</v>
      </c>
      <c r="P51" s="26" t="s">
        <v>79</v>
      </c>
      <c r="Q51" s="20" t="s">
        <v>80</v>
      </c>
    </row>
    <row r="52" spans="1:17" s="2" customFormat="1" ht="48" customHeight="1">
      <c r="A52" s="1" t="s">
        <v>16</v>
      </c>
      <c r="B52" s="21">
        <v>79</v>
      </c>
      <c r="C52" s="20" t="s">
        <v>358</v>
      </c>
      <c r="D52" s="1" t="s">
        <v>328</v>
      </c>
      <c r="E52" s="20" t="s">
        <v>158</v>
      </c>
      <c r="F52" s="20">
        <v>505187</v>
      </c>
      <c r="G52" s="20">
        <v>210022647</v>
      </c>
      <c r="H52" s="21">
        <v>3200027723</v>
      </c>
      <c r="I52" s="22">
        <v>44967</v>
      </c>
      <c r="J52" s="23">
        <v>3</v>
      </c>
      <c r="K52" s="16">
        <v>14000</v>
      </c>
      <c r="L52" s="17">
        <v>0.21</v>
      </c>
      <c r="M52" s="17">
        <v>2940</v>
      </c>
      <c r="N52" s="24">
        <v>16940</v>
      </c>
      <c r="O52" s="25" t="s">
        <v>159</v>
      </c>
      <c r="P52" s="26" t="s">
        <v>160</v>
      </c>
      <c r="Q52" s="20" t="s">
        <v>451</v>
      </c>
    </row>
    <row r="53" spans="1:17" s="2" customFormat="1" ht="34.200000000000003" customHeight="1">
      <c r="A53" s="1" t="s">
        <v>16</v>
      </c>
      <c r="B53" s="21">
        <v>80</v>
      </c>
      <c r="C53" s="20" t="s">
        <v>359</v>
      </c>
      <c r="D53" s="1" t="s">
        <v>328</v>
      </c>
      <c r="E53" s="20" t="s">
        <v>161</v>
      </c>
      <c r="F53" s="20">
        <v>505184</v>
      </c>
      <c r="G53" s="20">
        <v>220002531</v>
      </c>
      <c r="H53" s="21">
        <v>3200027755</v>
      </c>
      <c r="I53" s="22">
        <v>44966</v>
      </c>
      <c r="J53" s="23">
        <v>1</v>
      </c>
      <c r="K53" s="16">
        <v>8000</v>
      </c>
      <c r="L53" s="17">
        <v>0.21</v>
      </c>
      <c r="M53" s="17">
        <v>1680</v>
      </c>
      <c r="N53" s="24">
        <v>9680</v>
      </c>
      <c r="O53" s="25">
        <v>44981</v>
      </c>
      <c r="P53" s="26" t="s">
        <v>162</v>
      </c>
      <c r="Q53" s="20" t="s">
        <v>163</v>
      </c>
    </row>
    <row r="54" spans="1:17" s="2" customFormat="1" ht="43.2" customHeight="1">
      <c r="A54" s="1" t="s">
        <v>16</v>
      </c>
      <c r="B54" s="21">
        <v>81</v>
      </c>
      <c r="C54" s="20" t="s">
        <v>360</v>
      </c>
      <c r="D54" s="1" t="s">
        <v>327</v>
      </c>
      <c r="E54" s="20" t="s">
        <v>164</v>
      </c>
      <c r="F54" s="20">
        <v>505095</v>
      </c>
      <c r="G54" s="20">
        <v>210022642</v>
      </c>
      <c r="H54" s="21">
        <v>3200027732</v>
      </c>
      <c r="I54" s="22">
        <v>44974</v>
      </c>
      <c r="J54" s="23">
        <v>1</v>
      </c>
      <c r="K54" s="16">
        <v>597</v>
      </c>
      <c r="L54" s="17">
        <v>0.21</v>
      </c>
      <c r="M54" s="17">
        <v>125.36999999999999</v>
      </c>
      <c r="N54" s="24">
        <v>722.37</v>
      </c>
      <c r="O54" s="25" t="s">
        <v>165</v>
      </c>
      <c r="P54" s="26" t="s">
        <v>166</v>
      </c>
      <c r="Q54" s="20" t="s">
        <v>167</v>
      </c>
    </row>
    <row r="55" spans="1:17" s="2" customFormat="1" ht="40.799999999999997" customHeight="1">
      <c r="A55" s="1" t="s">
        <v>16</v>
      </c>
      <c r="B55" s="21">
        <v>82</v>
      </c>
      <c r="C55" s="20" t="s">
        <v>361</v>
      </c>
      <c r="D55" s="1" t="s">
        <v>328</v>
      </c>
      <c r="E55" s="20" t="s">
        <v>168</v>
      </c>
      <c r="F55" s="20">
        <v>505185</v>
      </c>
      <c r="G55" s="20">
        <v>210022649</v>
      </c>
      <c r="H55" s="21">
        <v>3200027731</v>
      </c>
      <c r="I55" s="22">
        <v>44974</v>
      </c>
      <c r="J55" s="23">
        <v>1</v>
      </c>
      <c r="K55" s="16">
        <v>1759.76</v>
      </c>
      <c r="L55" s="17">
        <v>0.21</v>
      </c>
      <c r="M55" s="17">
        <v>369.5496</v>
      </c>
      <c r="N55" s="24">
        <v>2129.3096</v>
      </c>
      <c r="O55" s="25" t="s">
        <v>101</v>
      </c>
      <c r="P55" s="26" t="s">
        <v>169</v>
      </c>
      <c r="Q55" s="20" t="s">
        <v>170</v>
      </c>
    </row>
    <row r="56" spans="1:17" s="2" customFormat="1" ht="39" customHeight="1">
      <c r="A56" s="1" t="s">
        <v>16</v>
      </c>
      <c r="B56" s="21">
        <v>83</v>
      </c>
      <c r="C56" s="20" t="s">
        <v>362</v>
      </c>
      <c r="D56" s="1" t="s">
        <v>328</v>
      </c>
      <c r="E56" s="20" t="s">
        <v>171</v>
      </c>
      <c r="F56" s="20">
        <v>504452</v>
      </c>
      <c r="G56" s="20">
        <v>210022651</v>
      </c>
      <c r="H56" s="21">
        <v>3200027729</v>
      </c>
      <c r="I56" s="22">
        <v>44974</v>
      </c>
      <c r="J56" s="23">
        <v>2</v>
      </c>
      <c r="K56" s="16">
        <v>4260</v>
      </c>
      <c r="L56" s="17">
        <v>0.21</v>
      </c>
      <c r="M56" s="17">
        <v>894.6</v>
      </c>
      <c r="N56" s="24">
        <v>5154.6000000000004</v>
      </c>
      <c r="O56" s="38" t="s">
        <v>172</v>
      </c>
      <c r="P56" s="26" t="s">
        <v>173</v>
      </c>
      <c r="Q56" s="20" t="s">
        <v>448</v>
      </c>
    </row>
    <row r="57" spans="1:17" s="2" customFormat="1" ht="37.200000000000003" customHeight="1">
      <c r="A57" s="1" t="s">
        <v>16</v>
      </c>
      <c r="B57" s="21">
        <v>85</v>
      </c>
      <c r="C57" s="20" t="s">
        <v>363</v>
      </c>
      <c r="D57" s="1" t="s">
        <v>327</v>
      </c>
      <c r="E57" s="20" t="s">
        <v>174</v>
      </c>
      <c r="F57" s="20">
        <v>504073</v>
      </c>
      <c r="G57" s="20">
        <v>210022652</v>
      </c>
      <c r="H57" s="21">
        <v>3200027730</v>
      </c>
      <c r="I57" s="22">
        <v>44974</v>
      </c>
      <c r="J57" s="23">
        <v>1</v>
      </c>
      <c r="K57" s="16">
        <v>1000</v>
      </c>
      <c r="L57" s="17">
        <v>0.21</v>
      </c>
      <c r="M57" s="17">
        <v>210</v>
      </c>
      <c r="N57" s="24">
        <v>1210</v>
      </c>
      <c r="O57" s="25" t="s">
        <v>175</v>
      </c>
      <c r="P57" s="26" t="s">
        <v>176</v>
      </c>
      <c r="Q57" s="20" t="s">
        <v>177</v>
      </c>
    </row>
    <row r="58" spans="1:17" s="2" customFormat="1" ht="45" customHeight="1">
      <c r="A58" s="1" t="s">
        <v>16</v>
      </c>
      <c r="B58" s="21">
        <v>89</v>
      </c>
      <c r="C58" s="20" t="s">
        <v>414</v>
      </c>
      <c r="D58" s="20" t="s">
        <v>329</v>
      </c>
      <c r="E58" s="20" t="s">
        <v>178</v>
      </c>
      <c r="F58" s="20" t="s">
        <v>60</v>
      </c>
      <c r="G58" s="20" t="s">
        <v>60</v>
      </c>
      <c r="H58" s="20" t="s">
        <v>60</v>
      </c>
      <c r="I58" s="20" t="s">
        <v>60</v>
      </c>
      <c r="J58" s="23"/>
      <c r="K58" s="16">
        <v>0</v>
      </c>
      <c r="L58" s="17">
        <v>0.21</v>
      </c>
      <c r="M58" s="17">
        <v>0</v>
      </c>
      <c r="N58" s="24">
        <v>0</v>
      </c>
      <c r="O58" s="20" t="s">
        <v>60</v>
      </c>
      <c r="P58" s="20" t="s">
        <v>60</v>
      </c>
      <c r="Q58" s="20" t="s">
        <v>60</v>
      </c>
    </row>
    <row r="59" spans="1:17" s="2" customFormat="1" ht="33" customHeight="1">
      <c r="A59" s="1" t="s">
        <v>16</v>
      </c>
      <c r="B59" s="21">
        <v>90</v>
      </c>
      <c r="C59" s="20" t="s">
        <v>415</v>
      </c>
      <c r="D59" s="1" t="s">
        <v>328</v>
      </c>
      <c r="E59" s="20" t="s">
        <v>179</v>
      </c>
      <c r="F59" s="20">
        <v>500322</v>
      </c>
      <c r="G59" s="20">
        <v>210022659</v>
      </c>
      <c r="H59" s="21">
        <v>3200027735</v>
      </c>
      <c r="I59" s="22">
        <v>44977</v>
      </c>
      <c r="J59" s="23">
        <v>1</v>
      </c>
      <c r="K59" s="16">
        <v>60.84</v>
      </c>
      <c r="L59" s="17">
        <v>0.21</v>
      </c>
      <c r="M59" s="17">
        <v>12.776400000000001</v>
      </c>
      <c r="N59" s="24">
        <v>73.616399999999999</v>
      </c>
      <c r="O59" s="25">
        <v>44984</v>
      </c>
      <c r="P59" s="26" t="s">
        <v>180</v>
      </c>
      <c r="Q59" s="20" t="s">
        <v>181</v>
      </c>
    </row>
    <row r="60" spans="1:17" s="2" customFormat="1" ht="31.2" customHeight="1">
      <c r="A60" s="1" t="s">
        <v>16</v>
      </c>
      <c r="B60" s="21">
        <v>93</v>
      </c>
      <c r="C60" s="20" t="s">
        <v>416</v>
      </c>
      <c r="D60" s="20" t="s">
        <v>329</v>
      </c>
      <c r="E60" s="20" t="s">
        <v>182</v>
      </c>
      <c r="F60" s="20" t="s">
        <v>60</v>
      </c>
      <c r="G60" s="20" t="s">
        <v>60</v>
      </c>
      <c r="H60" s="21" t="s">
        <v>60</v>
      </c>
      <c r="I60" s="20" t="s">
        <v>60</v>
      </c>
      <c r="J60" s="23">
        <v>0</v>
      </c>
      <c r="K60" s="16">
        <v>0</v>
      </c>
      <c r="L60" s="17">
        <v>0</v>
      </c>
      <c r="M60" s="17">
        <v>0</v>
      </c>
      <c r="N60" s="24">
        <v>0</v>
      </c>
      <c r="O60" s="20" t="s">
        <v>60</v>
      </c>
      <c r="P60" s="26" t="s">
        <v>60</v>
      </c>
      <c r="Q60" s="20" t="s">
        <v>60</v>
      </c>
    </row>
    <row r="61" spans="1:17" s="2" customFormat="1" ht="43.8" customHeight="1">
      <c r="A61" s="1" t="s">
        <v>16</v>
      </c>
      <c r="B61" s="21">
        <v>94</v>
      </c>
      <c r="C61" s="20" t="s">
        <v>417</v>
      </c>
      <c r="D61" s="1" t="s">
        <v>328</v>
      </c>
      <c r="E61" s="20" t="s">
        <v>183</v>
      </c>
      <c r="F61" s="20">
        <v>501100</v>
      </c>
      <c r="G61" s="20">
        <v>220002535</v>
      </c>
      <c r="H61" s="21">
        <v>3200027780</v>
      </c>
      <c r="I61" s="22">
        <v>44974</v>
      </c>
      <c r="J61" s="23">
        <v>1</v>
      </c>
      <c r="K61" s="16">
        <v>1500</v>
      </c>
      <c r="L61" s="17">
        <v>0.1</v>
      </c>
      <c r="M61" s="17">
        <v>150</v>
      </c>
      <c r="N61" s="24">
        <v>1650</v>
      </c>
      <c r="O61" s="25" t="s">
        <v>184</v>
      </c>
      <c r="P61" s="26" t="s">
        <v>185</v>
      </c>
      <c r="Q61" s="20" t="s">
        <v>449</v>
      </c>
    </row>
    <row r="62" spans="1:17" s="2" customFormat="1" ht="42" customHeight="1">
      <c r="A62" s="1" t="s">
        <v>16</v>
      </c>
      <c r="B62" s="21">
        <v>95</v>
      </c>
      <c r="C62" s="20" t="s">
        <v>364</v>
      </c>
      <c r="D62" s="1" t="s">
        <v>327</v>
      </c>
      <c r="E62" s="20" t="s">
        <v>186</v>
      </c>
      <c r="F62" s="20">
        <v>504172</v>
      </c>
      <c r="G62" s="20">
        <v>210022653</v>
      </c>
      <c r="H62" s="21">
        <v>3200027752</v>
      </c>
      <c r="I62" s="22">
        <v>44977</v>
      </c>
      <c r="J62" s="23">
        <v>3</v>
      </c>
      <c r="K62" s="16">
        <v>1696</v>
      </c>
      <c r="L62" s="17">
        <v>0.21</v>
      </c>
      <c r="M62" s="17">
        <v>356.15999999999997</v>
      </c>
      <c r="N62" s="24">
        <v>2052.16</v>
      </c>
      <c r="O62" s="25" t="s">
        <v>187</v>
      </c>
      <c r="P62" s="26" t="s">
        <v>188</v>
      </c>
      <c r="Q62" s="20" t="s">
        <v>189</v>
      </c>
    </row>
    <row r="63" spans="1:17" ht="43.8" customHeight="1">
      <c r="A63" s="1" t="s">
        <v>16</v>
      </c>
      <c r="B63" s="21">
        <v>103</v>
      </c>
      <c r="C63" s="20" t="s">
        <v>418</v>
      </c>
      <c r="D63" s="1" t="s">
        <v>328</v>
      </c>
      <c r="E63" s="20" t="s">
        <v>190</v>
      </c>
      <c r="F63" s="20">
        <v>503956</v>
      </c>
      <c r="G63" s="20">
        <v>210022674</v>
      </c>
      <c r="H63" s="21">
        <v>3200027753</v>
      </c>
      <c r="I63" s="22">
        <v>44980</v>
      </c>
      <c r="J63" s="23">
        <v>1</v>
      </c>
      <c r="K63" s="39">
        <v>298.93</v>
      </c>
      <c r="L63" s="17">
        <v>0.21</v>
      </c>
      <c r="M63" s="17">
        <v>62.775300000000001</v>
      </c>
      <c r="N63" s="24">
        <v>361.70530000000002</v>
      </c>
      <c r="O63" s="25" t="s">
        <v>191</v>
      </c>
      <c r="P63" s="26" t="s">
        <v>192</v>
      </c>
      <c r="Q63" s="20" t="s">
        <v>193</v>
      </c>
    </row>
    <row r="64" spans="1:17" ht="45" customHeight="1">
      <c r="A64" s="1" t="s">
        <v>16</v>
      </c>
      <c r="B64" s="21">
        <v>106</v>
      </c>
      <c r="C64" s="20" t="s">
        <v>365</v>
      </c>
      <c r="D64" s="1" t="s">
        <v>328</v>
      </c>
      <c r="E64" s="20" t="s">
        <v>194</v>
      </c>
      <c r="F64" s="20">
        <v>504598</v>
      </c>
      <c r="G64" s="20">
        <v>210022685</v>
      </c>
      <c r="H64" s="21">
        <v>3200027764</v>
      </c>
      <c r="I64" s="22">
        <v>44986</v>
      </c>
      <c r="J64" s="23">
        <v>1</v>
      </c>
      <c r="K64" s="39">
        <v>14950</v>
      </c>
      <c r="L64" s="17">
        <v>0.21</v>
      </c>
      <c r="M64" s="17">
        <v>3139.5</v>
      </c>
      <c r="N64" s="24">
        <v>18089.5</v>
      </c>
      <c r="O64" s="25" t="s">
        <v>195</v>
      </c>
      <c r="P64" s="26" t="s">
        <v>196</v>
      </c>
      <c r="Q64" s="20" t="s">
        <v>448</v>
      </c>
    </row>
    <row r="65" spans="1:19" ht="34.200000000000003" customHeight="1">
      <c r="A65" s="1" t="s">
        <v>16</v>
      </c>
      <c r="B65" s="21">
        <v>107</v>
      </c>
      <c r="C65" s="20" t="s">
        <v>419</v>
      </c>
      <c r="D65" s="1" t="s">
        <v>328</v>
      </c>
      <c r="E65" s="20" t="s">
        <v>197</v>
      </c>
      <c r="F65" s="20">
        <v>501324</v>
      </c>
      <c r="G65" s="20">
        <v>210022549</v>
      </c>
      <c r="H65" s="20">
        <v>3200027775</v>
      </c>
      <c r="I65" s="22">
        <v>44981</v>
      </c>
      <c r="J65" s="23">
        <v>1</v>
      </c>
      <c r="K65" s="39">
        <v>315.61</v>
      </c>
      <c r="L65" s="17">
        <v>0</v>
      </c>
      <c r="M65" s="17"/>
      <c r="N65" s="24">
        <v>315.61</v>
      </c>
      <c r="O65" s="25" t="s">
        <v>198</v>
      </c>
      <c r="P65" s="26" t="s">
        <v>199</v>
      </c>
      <c r="Q65" s="20" t="s">
        <v>200</v>
      </c>
    </row>
    <row r="66" spans="1:19" ht="39.6" customHeight="1">
      <c r="A66" s="1" t="s">
        <v>16</v>
      </c>
      <c r="B66" s="21">
        <v>108</v>
      </c>
      <c r="C66" s="20" t="s">
        <v>366</v>
      </c>
      <c r="D66" s="1" t="s">
        <v>328</v>
      </c>
      <c r="E66" s="20" t="s">
        <v>201</v>
      </c>
      <c r="F66" s="20">
        <v>501355</v>
      </c>
      <c r="G66" s="20">
        <v>210022645</v>
      </c>
      <c r="H66" s="21">
        <v>3200027772</v>
      </c>
      <c r="I66" s="22">
        <v>44986</v>
      </c>
      <c r="J66" s="23">
        <v>1</v>
      </c>
      <c r="K66" s="39">
        <v>191.19</v>
      </c>
      <c r="L66" s="17">
        <v>0</v>
      </c>
      <c r="M66" s="17">
        <v>0</v>
      </c>
      <c r="N66" s="24">
        <v>191.19</v>
      </c>
      <c r="O66" s="25" t="s">
        <v>202</v>
      </c>
      <c r="P66" s="26" t="s">
        <v>203</v>
      </c>
      <c r="Q66" s="20" t="s">
        <v>204</v>
      </c>
    </row>
    <row r="67" spans="1:19" ht="42.6" customHeight="1">
      <c r="A67" s="1" t="s">
        <v>16</v>
      </c>
      <c r="B67" s="21">
        <v>111</v>
      </c>
      <c r="C67" s="20" t="s">
        <v>420</v>
      </c>
      <c r="D67" s="1" t="s">
        <v>328</v>
      </c>
      <c r="E67" s="20" t="s">
        <v>205</v>
      </c>
      <c r="F67" s="20">
        <v>504313</v>
      </c>
      <c r="G67" s="20">
        <v>210022570</v>
      </c>
      <c r="H67" s="21">
        <v>3200027639</v>
      </c>
      <c r="I67" s="22">
        <v>44945</v>
      </c>
      <c r="J67" s="23">
        <v>3</v>
      </c>
      <c r="K67" s="16">
        <v>12690</v>
      </c>
      <c r="L67" s="17">
        <v>0.21</v>
      </c>
      <c r="M67" s="17">
        <v>2664.9</v>
      </c>
      <c r="N67" s="24">
        <v>15354.9</v>
      </c>
      <c r="O67" s="25" t="s">
        <v>206</v>
      </c>
      <c r="P67" s="26" t="s">
        <v>207</v>
      </c>
      <c r="Q67" s="20" t="s">
        <v>208</v>
      </c>
    </row>
    <row r="68" spans="1:19" ht="46.2" customHeight="1">
      <c r="A68" s="1" t="s">
        <v>16</v>
      </c>
      <c r="B68" s="21">
        <v>112</v>
      </c>
      <c r="C68" s="20" t="s">
        <v>421</v>
      </c>
      <c r="D68" s="1" t="s">
        <v>327</v>
      </c>
      <c r="E68" s="20" t="s">
        <v>209</v>
      </c>
      <c r="F68" s="20">
        <v>500924</v>
      </c>
      <c r="G68" s="20">
        <v>210022655</v>
      </c>
      <c r="H68" s="21">
        <v>3200027771</v>
      </c>
      <c r="I68" s="22">
        <v>44986</v>
      </c>
      <c r="J68" s="23">
        <v>1</v>
      </c>
      <c r="K68" s="16">
        <v>2090</v>
      </c>
      <c r="L68" s="17">
        <v>0.21</v>
      </c>
      <c r="M68" s="17">
        <v>438.9</v>
      </c>
      <c r="N68" s="24">
        <v>2528.9</v>
      </c>
      <c r="O68" s="25" t="s">
        <v>455</v>
      </c>
      <c r="P68" s="26" t="s">
        <v>210</v>
      </c>
      <c r="Q68" s="20" t="s">
        <v>211</v>
      </c>
    </row>
    <row r="69" spans="1:19" ht="30" customHeight="1">
      <c r="A69" s="1" t="s">
        <v>16</v>
      </c>
      <c r="B69" s="21">
        <v>113</v>
      </c>
      <c r="C69" s="20" t="s">
        <v>367</v>
      </c>
      <c r="D69" s="1" t="s">
        <v>327</v>
      </c>
      <c r="E69" s="20" t="s">
        <v>212</v>
      </c>
      <c r="F69" s="20">
        <v>504025</v>
      </c>
      <c r="G69" s="20">
        <v>210022670</v>
      </c>
      <c r="H69" s="21">
        <v>3200027770</v>
      </c>
      <c r="I69" s="22">
        <v>44986</v>
      </c>
      <c r="J69" s="23">
        <v>3</v>
      </c>
      <c r="K69" s="16">
        <v>1630.7</v>
      </c>
      <c r="L69" s="17">
        <v>0.21</v>
      </c>
      <c r="M69" s="17">
        <v>342.447</v>
      </c>
      <c r="N69" s="24">
        <v>1973.1469999999999</v>
      </c>
      <c r="O69" s="25">
        <v>44988</v>
      </c>
      <c r="P69" s="26" t="s">
        <v>98</v>
      </c>
      <c r="Q69" s="20" t="s">
        <v>99</v>
      </c>
    </row>
    <row r="70" spans="1:19" ht="23.4" customHeight="1">
      <c r="A70" s="1" t="s">
        <v>16</v>
      </c>
      <c r="B70" s="21">
        <v>114</v>
      </c>
      <c r="C70" s="20" t="s">
        <v>368</v>
      </c>
      <c r="D70" s="1" t="s">
        <v>328</v>
      </c>
      <c r="E70" s="20" t="s">
        <v>213</v>
      </c>
      <c r="F70" s="20">
        <v>500700</v>
      </c>
      <c r="G70" s="20">
        <v>210022671</v>
      </c>
      <c r="H70" s="21">
        <v>3200027769</v>
      </c>
      <c r="I70" s="22">
        <v>44986</v>
      </c>
      <c r="J70" s="23">
        <v>1</v>
      </c>
      <c r="K70" s="16">
        <v>336</v>
      </c>
      <c r="L70" s="17">
        <v>0.21</v>
      </c>
      <c r="M70" s="17">
        <v>70.56</v>
      </c>
      <c r="N70" s="24">
        <v>406.56</v>
      </c>
      <c r="O70" s="25">
        <v>44995</v>
      </c>
      <c r="P70" s="26" t="s">
        <v>27</v>
      </c>
      <c r="Q70" s="31" t="s">
        <v>28</v>
      </c>
    </row>
    <row r="71" spans="1:19" ht="42.6" customHeight="1">
      <c r="A71" s="1" t="s">
        <v>16</v>
      </c>
      <c r="B71" s="21">
        <v>115</v>
      </c>
      <c r="C71" s="20" t="s">
        <v>369</v>
      </c>
      <c r="D71" s="1" t="s">
        <v>328</v>
      </c>
      <c r="E71" s="20" t="s">
        <v>214</v>
      </c>
      <c r="F71" s="20">
        <v>504954</v>
      </c>
      <c r="G71" s="20">
        <v>210022676</v>
      </c>
      <c r="H71" s="21">
        <v>3200027768</v>
      </c>
      <c r="I71" s="22">
        <v>44986</v>
      </c>
      <c r="J71" s="23">
        <v>1</v>
      </c>
      <c r="K71" s="16">
        <v>2610</v>
      </c>
      <c r="L71" s="17">
        <v>0.21</v>
      </c>
      <c r="M71" s="17">
        <v>548.1</v>
      </c>
      <c r="N71" s="24">
        <v>3158.1</v>
      </c>
      <c r="O71" s="25" t="s">
        <v>215</v>
      </c>
      <c r="P71" s="26" t="s">
        <v>216</v>
      </c>
      <c r="Q71" s="20" t="s">
        <v>446</v>
      </c>
    </row>
    <row r="72" spans="1:19" ht="29.4" customHeight="1">
      <c r="A72" s="1" t="s">
        <v>16</v>
      </c>
      <c r="B72" s="21">
        <v>116</v>
      </c>
      <c r="C72" s="20" t="s">
        <v>422</v>
      </c>
      <c r="D72" s="1" t="s">
        <v>328</v>
      </c>
      <c r="E72" s="20" t="s">
        <v>217</v>
      </c>
      <c r="F72" s="20">
        <v>504788</v>
      </c>
      <c r="G72" s="20">
        <v>210022677</v>
      </c>
      <c r="H72" s="21">
        <v>3200027767</v>
      </c>
      <c r="I72" s="22">
        <v>44986</v>
      </c>
      <c r="J72" s="23">
        <v>1</v>
      </c>
      <c r="K72" s="16">
        <v>3560</v>
      </c>
      <c r="L72" s="17">
        <v>0.21</v>
      </c>
      <c r="M72" s="17">
        <v>747.6</v>
      </c>
      <c r="N72" s="24">
        <v>4307.6000000000004</v>
      </c>
      <c r="O72" s="25" t="s">
        <v>218</v>
      </c>
      <c r="P72" s="26" t="s">
        <v>62</v>
      </c>
      <c r="Q72" s="20" t="s">
        <v>63</v>
      </c>
    </row>
    <row r="73" spans="1:19" ht="43.8" customHeight="1">
      <c r="A73" s="1" t="s">
        <v>16</v>
      </c>
      <c r="B73" s="21">
        <v>118</v>
      </c>
      <c r="C73" s="20" t="s">
        <v>423</v>
      </c>
      <c r="D73" s="1" t="s">
        <v>327</v>
      </c>
      <c r="E73" s="20" t="s">
        <v>219</v>
      </c>
      <c r="F73" s="20">
        <v>504025</v>
      </c>
      <c r="G73" s="20">
        <v>210022682</v>
      </c>
      <c r="H73" s="20">
        <v>3200027778</v>
      </c>
      <c r="I73" s="22">
        <v>44986</v>
      </c>
      <c r="J73" s="23">
        <v>3</v>
      </c>
      <c r="K73" s="16">
        <v>14504.25</v>
      </c>
      <c r="L73" s="17">
        <v>0.21</v>
      </c>
      <c r="M73" s="17">
        <v>3045.8924999999999</v>
      </c>
      <c r="N73" s="24">
        <v>17550.142500000002</v>
      </c>
      <c r="O73" s="25" t="s">
        <v>439</v>
      </c>
      <c r="P73" s="26" t="s">
        <v>98</v>
      </c>
      <c r="Q73" s="20" t="s">
        <v>99</v>
      </c>
    </row>
    <row r="74" spans="1:19" ht="30.6" customHeight="1">
      <c r="A74" s="1" t="s">
        <v>16</v>
      </c>
      <c r="B74" s="21">
        <v>119</v>
      </c>
      <c r="C74" s="20" t="s">
        <v>336</v>
      </c>
      <c r="D74" s="1" t="s">
        <v>327</v>
      </c>
      <c r="E74" s="20" t="s">
        <v>220</v>
      </c>
      <c r="F74" s="20">
        <v>505188</v>
      </c>
      <c r="G74" s="20">
        <v>210022683</v>
      </c>
      <c r="H74" s="21">
        <v>3200027766</v>
      </c>
      <c r="I74" s="22">
        <v>44986</v>
      </c>
      <c r="J74" s="23">
        <v>3</v>
      </c>
      <c r="K74" s="16">
        <v>2079.92</v>
      </c>
      <c r="L74" s="17">
        <v>0.21</v>
      </c>
      <c r="M74" s="17">
        <v>436.78320000000002</v>
      </c>
      <c r="N74" s="24">
        <v>2516.7031999999999</v>
      </c>
      <c r="O74" s="25">
        <v>44995</v>
      </c>
      <c r="P74" s="26" t="s">
        <v>221</v>
      </c>
      <c r="Q74" s="31" t="s">
        <v>222</v>
      </c>
      <c r="R74" s="15"/>
      <c r="S74" s="14"/>
    </row>
    <row r="75" spans="1:19" ht="40.799999999999997" customHeight="1">
      <c r="A75" s="1" t="s">
        <v>16</v>
      </c>
      <c r="B75" s="21">
        <v>120</v>
      </c>
      <c r="C75" s="20" t="s">
        <v>370</v>
      </c>
      <c r="D75" s="1" t="s">
        <v>328</v>
      </c>
      <c r="E75" s="20" t="s">
        <v>223</v>
      </c>
      <c r="F75" s="20">
        <v>502301</v>
      </c>
      <c r="G75" s="20">
        <v>210022686</v>
      </c>
      <c r="H75" s="21">
        <v>3200027763</v>
      </c>
      <c r="I75" s="22">
        <v>44986</v>
      </c>
      <c r="J75" s="23">
        <v>1</v>
      </c>
      <c r="K75" s="16">
        <v>2961.93</v>
      </c>
      <c r="L75" s="17">
        <v>0.21</v>
      </c>
      <c r="M75" s="17">
        <v>622.00529999999992</v>
      </c>
      <c r="N75" s="24">
        <v>3583.9352999999996</v>
      </c>
      <c r="O75" s="25" t="s">
        <v>224</v>
      </c>
      <c r="P75" s="26" t="s">
        <v>225</v>
      </c>
      <c r="Q75" s="20" t="s">
        <v>226</v>
      </c>
    </row>
    <row r="76" spans="1:19" ht="43.2" customHeight="1">
      <c r="A76" s="1" t="s">
        <v>16</v>
      </c>
      <c r="B76" s="21">
        <v>121</v>
      </c>
      <c r="C76" s="20" t="s">
        <v>371</v>
      </c>
      <c r="D76" s="1" t="s">
        <v>328</v>
      </c>
      <c r="E76" s="20" t="s">
        <v>227</v>
      </c>
      <c r="F76" s="20">
        <v>501536</v>
      </c>
      <c r="G76" s="20">
        <v>210022687</v>
      </c>
      <c r="H76" s="21">
        <v>3200027762</v>
      </c>
      <c r="I76" s="22">
        <v>44986</v>
      </c>
      <c r="J76" s="23">
        <v>1</v>
      </c>
      <c r="K76" s="16">
        <v>240</v>
      </c>
      <c r="L76" s="17">
        <v>0.21</v>
      </c>
      <c r="M76" s="17">
        <v>50.4</v>
      </c>
      <c r="N76" s="24">
        <v>290.39999999999998</v>
      </c>
      <c r="O76" s="25" t="s">
        <v>228</v>
      </c>
      <c r="P76" s="26" t="s">
        <v>229</v>
      </c>
      <c r="Q76" s="20" t="s">
        <v>230</v>
      </c>
    </row>
    <row r="77" spans="1:19" ht="43.2" customHeight="1">
      <c r="A77" s="1" t="s">
        <v>16</v>
      </c>
      <c r="B77" s="21">
        <v>124</v>
      </c>
      <c r="C77" s="20" t="s">
        <v>372</v>
      </c>
      <c r="D77" s="1" t="s">
        <v>328</v>
      </c>
      <c r="E77" s="20" t="s">
        <v>231</v>
      </c>
      <c r="F77" s="20">
        <v>504536</v>
      </c>
      <c r="G77" s="20">
        <v>220002540</v>
      </c>
      <c r="H77" s="21">
        <v>3200027797</v>
      </c>
      <c r="I77" s="22">
        <v>44981</v>
      </c>
      <c r="J77" s="23">
        <v>1</v>
      </c>
      <c r="K77" s="16">
        <v>2000</v>
      </c>
      <c r="L77" s="17">
        <v>0.21</v>
      </c>
      <c r="M77" s="17">
        <v>420</v>
      </c>
      <c r="N77" s="24">
        <v>2420</v>
      </c>
      <c r="O77" s="25" t="s">
        <v>232</v>
      </c>
      <c r="P77" s="26" t="s">
        <v>233</v>
      </c>
      <c r="Q77" s="20" t="s">
        <v>234</v>
      </c>
    </row>
    <row r="78" spans="1:19" ht="30.6" customHeight="1">
      <c r="A78" s="1" t="s">
        <v>16</v>
      </c>
      <c r="B78" s="21">
        <v>125</v>
      </c>
      <c r="C78" s="20" t="s">
        <v>424</v>
      </c>
      <c r="D78" s="1" t="s">
        <v>327</v>
      </c>
      <c r="E78" s="20" t="s">
        <v>235</v>
      </c>
      <c r="F78" s="20">
        <v>504862</v>
      </c>
      <c r="G78" s="20">
        <v>210022692</v>
      </c>
      <c r="H78" s="20">
        <v>3200027776</v>
      </c>
      <c r="I78" s="22">
        <v>44984</v>
      </c>
      <c r="J78" s="23">
        <v>1</v>
      </c>
      <c r="K78" s="16">
        <v>94.17</v>
      </c>
      <c r="L78" s="17">
        <v>0</v>
      </c>
      <c r="M78" s="17">
        <v>0</v>
      </c>
      <c r="N78" s="24">
        <v>94.17</v>
      </c>
      <c r="O78" s="25">
        <v>44988</v>
      </c>
      <c r="P78" s="20" t="s">
        <v>79</v>
      </c>
      <c r="Q78" s="20" t="s">
        <v>80</v>
      </c>
    </row>
    <row r="79" spans="1:19" ht="34.200000000000003" customHeight="1">
      <c r="A79" s="1" t="s">
        <v>16</v>
      </c>
      <c r="B79" s="21">
        <v>126</v>
      </c>
      <c r="C79" s="20" t="s">
        <v>425</v>
      </c>
      <c r="D79" s="1" t="s">
        <v>328</v>
      </c>
      <c r="E79" s="20" t="s">
        <v>236</v>
      </c>
      <c r="F79" s="20">
        <v>505192</v>
      </c>
      <c r="G79" s="20">
        <v>220002507</v>
      </c>
      <c r="H79" s="21">
        <v>3200027796</v>
      </c>
      <c r="I79" s="22">
        <v>44981</v>
      </c>
      <c r="J79" s="23">
        <v>1</v>
      </c>
      <c r="K79" s="16">
        <v>2000</v>
      </c>
      <c r="L79" s="17">
        <v>0</v>
      </c>
      <c r="M79" s="17">
        <v>0</v>
      </c>
      <c r="N79" s="24">
        <v>2000</v>
      </c>
      <c r="O79" s="25">
        <v>45046</v>
      </c>
      <c r="P79" s="20" t="s">
        <v>237</v>
      </c>
      <c r="Q79" s="20" t="s">
        <v>238</v>
      </c>
    </row>
    <row r="80" spans="1:19" ht="28.8" customHeight="1">
      <c r="A80" s="1" t="s">
        <v>16</v>
      </c>
      <c r="B80" s="21">
        <v>128</v>
      </c>
      <c r="C80" s="20" t="s">
        <v>373</v>
      </c>
      <c r="D80" s="1" t="s">
        <v>328</v>
      </c>
      <c r="E80" s="20" t="s">
        <v>239</v>
      </c>
      <c r="F80" s="20">
        <v>504640</v>
      </c>
      <c r="G80" s="20">
        <v>210022694</v>
      </c>
      <c r="H80" s="21">
        <v>3200027801</v>
      </c>
      <c r="I80" s="22">
        <v>44995</v>
      </c>
      <c r="J80" s="23">
        <v>2</v>
      </c>
      <c r="K80" s="16">
        <v>800</v>
      </c>
      <c r="L80" s="17">
        <v>0.21</v>
      </c>
      <c r="M80" s="17">
        <v>168</v>
      </c>
      <c r="N80" s="24">
        <v>968</v>
      </c>
      <c r="O80" s="25">
        <v>45012</v>
      </c>
      <c r="P80" s="26" t="s">
        <v>240</v>
      </c>
      <c r="Q80" s="20" t="s">
        <v>452</v>
      </c>
    </row>
    <row r="81" spans="1:17" ht="35.4" customHeight="1">
      <c r="A81" s="1" t="s">
        <v>16</v>
      </c>
      <c r="B81" s="21">
        <v>129</v>
      </c>
      <c r="C81" s="20" t="s">
        <v>374</v>
      </c>
      <c r="D81" s="1" t="s">
        <v>328</v>
      </c>
      <c r="E81" s="20" t="s">
        <v>241</v>
      </c>
      <c r="F81" s="20">
        <v>500700</v>
      </c>
      <c r="G81" s="20">
        <v>210022695</v>
      </c>
      <c r="H81" s="20">
        <v>3200027798</v>
      </c>
      <c r="I81" s="22">
        <v>44991</v>
      </c>
      <c r="J81" s="23">
        <v>1</v>
      </c>
      <c r="K81" s="16">
        <v>227.6</v>
      </c>
      <c r="L81" s="17">
        <v>0.21</v>
      </c>
      <c r="M81" s="17">
        <v>47.795999999999999</v>
      </c>
      <c r="N81" s="24">
        <v>275.39600000000002</v>
      </c>
      <c r="O81" s="25">
        <v>44992</v>
      </c>
      <c r="P81" s="26" t="s">
        <v>27</v>
      </c>
      <c r="Q81" s="20" t="s">
        <v>28</v>
      </c>
    </row>
    <row r="82" spans="1:17" ht="37.799999999999997" customHeight="1">
      <c r="A82" s="1" t="s">
        <v>16</v>
      </c>
      <c r="B82" s="21">
        <v>130</v>
      </c>
      <c r="C82" s="20" t="s">
        <v>375</v>
      </c>
      <c r="D82" s="1" t="s">
        <v>328</v>
      </c>
      <c r="E82" s="20" t="s">
        <v>242</v>
      </c>
      <c r="F82" s="20">
        <v>505067</v>
      </c>
      <c r="G82" s="20">
        <v>210022696</v>
      </c>
      <c r="H82" s="21">
        <v>3200027800</v>
      </c>
      <c r="I82" s="22">
        <v>44995</v>
      </c>
      <c r="J82" s="23"/>
      <c r="K82" s="16">
        <v>92.39</v>
      </c>
      <c r="L82" s="17">
        <v>0.21</v>
      </c>
      <c r="M82" s="17">
        <v>19.401899999999998</v>
      </c>
      <c r="N82" s="24">
        <v>111.7919</v>
      </c>
      <c r="O82" s="25">
        <v>45000</v>
      </c>
      <c r="P82" s="26" t="s">
        <v>243</v>
      </c>
      <c r="Q82" s="20" t="s">
        <v>453</v>
      </c>
    </row>
    <row r="83" spans="1:17" ht="43.8" customHeight="1">
      <c r="A83" s="1" t="s">
        <v>16</v>
      </c>
      <c r="B83" s="21">
        <v>131</v>
      </c>
      <c r="C83" s="20" t="s">
        <v>376</v>
      </c>
      <c r="D83" s="1" t="s">
        <v>328</v>
      </c>
      <c r="E83" s="20" t="s">
        <v>244</v>
      </c>
      <c r="F83" s="20">
        <v>501725</v>
      </c>
      <c r="G83" s="20">
        <v>210022697</v>
      </c>
      <c r="H83" s="21">
        <v>3200027799</v>
      </c>
      <c r="I83" s="22">
        <v>44995</v>
      </c>
      <c r="J83" s="23">
        <v>1</v>
      </c>
      <c r="K83" s="16">
        <v>115.5</v>
      </c>
      <c r="L83" s="17">
        <v>0.21</v>
      </c>
      <c r="M83" s="17">
        <v>24.254999999999999</v>
      </c>
      <c r="N83" s="24">
        <v>139.755</v>
      </c>
      <c r="O83" s="25">
        <v>45000</v>
      </c>
      <c r="P83" s="26" t="s">
        <v>245</v>
      </c>
      <c r="Q83" s="20" t="s">
        <v>246</v>
      </c>
    </row>
    <row r="84" spans="1:17" ht="36.6" customHeight="1">
      <c r="A84" s="1" t="s">
        <v>16</v>
      </c>
      <c r="B84" s="21">
        <v>136</v>
      </c>
      <c r="C84" s="20" t="s">
        <v>377</v>
      </c>
      <c r="D84" s="1" t="s">
        <v>327</v>
      </c>
      <c r="E84" s="20" t="s">
        <v>247</v>
      </c>
      <c r="F84" s="20">
        <v>503191</v>
      </c>
      <c r="G84" s="20">
        <v>210022707</v>
      </c>
      <c r="H84" s="21">
        <v>3200027805</v>
      </c>
      <c r="I84" s="22">
        <v>44995</v>
      </c>
      <c r="J84" s="23">
        <v>1</v>
      </c>
      <c r="K84" s="16">
        <v>511.34</v>
      </c>
      <c r="L84" s="17">
        <v>0.21</v>
      </c>
      <c r="M84" s="17">
        <v>107.38139999999999</v>
      </c>
      <c r="N84" s="24">
        <v>618.7213999999999</v>
      </c>
      <c r="O84" s="25">
        <v>45012</v>
      </c>
      <c r="P84" s="26" t="s">
        <v>248</v>
      </c>
      <c r="Q84" s="40" t="s">
        <v>249</v>
      </c>
    </row>
    <row r="85" spans="1:17" ht="36.6" customHeight="1">
      <c r="A85" s="1" t="s">
        <v>16</v>
      </c>
      <c r="B85" s="21">
        <v>137</v>
      </c>
      <c r="C85" s="20" t="s">
        <v>378</v>
      </c>
      <c r="D85" s="1" t="s">
        <v>328</v>
      </c>
      <c r="E85" s="20" t="s">
        <v>250</v>
      </c>
      <c r="F85" s="20">
        <v>500762</v>
      </c>
      <c r="G85" s="20">
        <v>210022754</v>
      </c>
      <c r="H85" s="21">
        <v>3200027844</v>
      </c>
      <c r="I85" s="22">
        <v>45015</v>
      </c>
      <c r="J85" s="23">
        <v>1</v>
      </c>
      <c r="K85" s="16">
        <v>720.54</v>
      </c>
      <c r="L85" s="17">
        <v>0.21</v>
      </c>
      <c r="M85" s="17">
        <v>151.31339999999997</v>
      </c>
      <c r="N85" s="24">
        <v>871.85339999999997</v>
      </c>
      <c r="O85" s="25">
        <v>45019</v>
      </c>
      <c r="P85" s="26" t="s">
        <v>251</v>
      </c>
      <c r="Q85" s="41" t="s">
        <v>252</v>
      </c>
    </row>
    <row r="86" spans="1:17" ht="39" customHeight="1">
      <c r="A86" s="1" t="s">
        <v>16</v>
      </c>
      <c r="B86" s="21">
        <v>138</v>
      </c>
      <c r="C86" s="20" t="s">
        <v>426</v>
      </c>
      <c r="D86" s="1" t="s">
        <v>327</v>
      </c>
      <c r="E86" s="20" t="s">
        <v>253</v>
      </c>
      <c r="F86" s="20">
        <v>504203</v>
      </c>
      <c r="G86" s="20">
        <v>210022701</v>
      </c>
      <c r="H86" s="21">
        <v>3200027810</v>
      </c>
      <c r="I86" s="22">
        <v>44995</v>
      </c>
      <c r="J86" s="23">
        <v>3</v>
      </c>
      <c r="K86" s="16">
        <v>315.3</v>
      </c>
      <c r="L86" s="17">
        <v>0.21</v>
      </c>
      <c r="M86" s="17">
        <v>66.212999999999994</v>
      </c>
      <c r="N86" s="24">
        <v>381.51300000000003</v>
      </c>
      <c r="O86" s="25">
        <v>45009</v>
      </c>
      <c r="P86" s="26" t="s">
        <v>30</v>
      </c>
      <c r="Q86" s="20" t="s">
        <v>31</v>
      </c>
    </row>
    <row r="87" spans="1:17" ht="45" customHeight="1">
      <c r="A87" s="1" t="s">
        <v>16</v>
      </c>
      <c r="B87" s="21">
        <v>139</v>
      </c>
      <c r="C87" s="20" t="s">
        <v>379</v>
      </c>
      <c r="D87" s="1" t="s">
        <v>327</v>
      </c>
      <c r="E87" s="20" t="s">
        <v>254</v>
      </c>
      <c r="F87" s="20">
        <v>504052</v>
      </c>
      <c r="G87" s="20">
        <v>210022702</v>
      </c>
      <c r="H87" s="21">
        <v>3200027809</v>
      </c>
      <c r="I87" s="22">
        <v>44995</v>
      </c>
      <c r="J87" s="23">
        <v>3</v>
      </c>
      <c r="K87" s="16">
        <v>105</v>
      </c>
      <c r="L87" s="17">
        <v>0.21</v>
      </c>
      <c r="M87" s="17">
        <v>22.05</v>
      </c>
      <c r="N87" s="24">
        <v>127.05</v>
      </c>
      <c r="O87" s="25">
        <v>45040</v>
      </c>
      <c r="P87" s="26" t="s">
        <v>55</v>
      </c>
      <c r="Q87" s="20" t="s">
        <v>56</v>
      </c>
    </row>
    <row r="88" spans="1:17" ht="43.2" customHeight="1">
      <c r="A88" s="1" t="s">
        <v>16</v>
      </c>
      <c r="B88" s="21">
        <v>140</v>
      </c>
      <c r="C88" s="20" t="s">
        <v>440</v>
      </c>
      <c r="D88" s="1" t="s">
        <v>327</v>
      </c>
      <c r="E88" s="20" t="s">
        <v>255</v>
      </c>
      <c r="F88" s="20">
        <v>505054</v>
      </c>
      <c r="G88" s="20">
        <v>210022703</v>
      </c>
      <c r="H88" s="21">
        <v>3200027808</v>
      </c>
      <c r="I88" s="22">
        <v>44995</v>
      </c>
      <c r="J88" s="23">
        <v>1</v>
      </c>
      <c r="K88" s="16">
        <v>275.77999999999997</v>
      </c>
      <c r="L88" s="17">
        <v>0.21</v>
      </c>
      <c r="M88" s="17">
        <f t="shared" ref="M88" si="2">K88*L88</f>
        <v>57.913799999999995</v>
      </c>
      <c r="N88" s="24">
        <f t="shared" ref="N88" si="3">K88+M88</f>
        <v>333.69379999999995</v>
      </c>
      <c r="O88" s="25">
        <v>44995</v>
      </c>
      <c r="P88" s="26" t="s">
        <v>256</v>
      </c>
      <c r="Q88" s="20" t="s">
        <v>257</v>
      </c>
    </row>
    <row r="89" spans="1:17" ht="37.200000000000003" customHeight="1">
      <c r="A89" s="1" t="s">
        <v>16</v>
      </c>
      <c r="B89" s="21">
        <v>141</v>
      </c>
      <c r="C89" s="20" t="s">
        <v>427</v>
      </c>
      <c r="D89" s="1" t="s">
        <v>328</v>
      </c>
      <c r="E89" s="20" t="s">
        <v>258</v>
      </c>
      <c r="F89" s="20">
        <v>503400</v>
      </c>
      <c r="G89" s="20">
        <v>210022705</v>
      </c>
      <c r="H89" s="21">
        <v>3200027806</v>
      </c>
      <c r="I89" s="22">
        <v>44995</v>
      </c>
      <c r="J89" s="23"/>
      <c r="K89" s="16">
        <v>280</v>
      </c>
      <c r="L89" s="17">
        <v>0.21</v>
      </c>
      <c r="M89" s="17">
        <v>58.8</v>
      </c>
      <c r="N89" s="24">
        <v>338.8</v>
      </c>
      <c r="O89" s="25" t="s">
        <v>259</v>
      </c>
      <c r="P89" s="26" t="s">
        <v>260</v>
      </c>
      <c r="Q89" s="20" t="s">
        <v>261</v>
      </c>
    </row>
    <row r="90" spans="1:17" ht="33" customHeight="1">
      <c r="A90" s="1" t="s">
        <v>16</v>
      </c>
      <c r="B90" s="21">
        <v>142</v>
      </c>
      <c r="C90" s="20" t="s">
        <v>457</v>
      </c>
      <c r="D90" s="1" t="s">
        <v>328</v>
      </c>
      <c r="E90" s="20" t="s">
        <v>262</v>
      </c>
      <c r="F90" s="20">
        <v>505095</v>
      </c>
      <c r="G90" s="20">
        <v>210022706</v>
      </c>
      <c r="H90" s="21">
        <v>3200027812</v>
      </c>
      <c r="I90" s="22">
        <v>44995</v>
      </c>
      <c r="J90" s="23">
        <v>1</v>
      </c>
      <c r="K90" s="16">
        <v>2872.95</v>
      </c>
      <c r="L90" s="17">
        <v>0.21</v>
      </c>
      <c r="M90" s="17">
        <v>603.31949999999995</v>
      </c>
      <c r="N90" s="24">
        <v>3476.2694999999999</v>
      </c>
      <c r="O90" s="25">
        <v>45000</v>
      </c>
      <c r="P90" s="26" t="s">
        <v>166</v>
      </c>
      <c r="Q90" s="20" t="s">
        <v>167</v>
      </c>
    </row>
    <row r="91" spans="1:17" ht="44.4" customHeight="1">
      <c r="A91" s="1" t="s">
        <v>16</v>
      </c>
      <c r="B91" s="21">
        <v>144</v>
      </c>
      <c r="C91" s="20" t="s">
        <v>428</v>
      </c>
      <c r="D91" s="1" t="s">
        <v>328</v>
      </c>
      <c r="E91" s="20" t="s">
        <v>263</v>
      </c>
      <c r="F91" s="20">
        <v>505198</v>
      </c>
      <c r="G91" s="20">
        <v>220002508</v>
      </c>
      <c r="H91" s="21">
        <v>3200027871</v>
      </c>
      <c r="I91" s="22">
        <v>44994</v>
      </c>
      <c r="J91" s="23">
        <v>1</v>
      </c>
      <c r="K91" s="16">
        <v>2000</v>
      </c>
      <c r="L91" s="17">
        <v>0</v>
      </c>
      <c r="M91" s="17">
        <v>0</v>
      </c>
      <c r="N91" s="24">
        <v>2000</v>
      </c>
      <c r="O91" s="25">
        <v>45046</v>
      </c>
      <c r="P91" s="26" t="s">
        <v>264</v>
      </c>
      <c r="Q91" s="20" t="s">
        <v>265</v>
      </c>
    </row>
    <row r="92" spans="1:17" ht="27.6" customHeight="1">
      <c r="A92" s="1" t="s">
        <v>16</v>
      </c>
      <c r="B92" s="21">
        <v>146</v>
      </c>
      <c r="C92" s="20" t="s">
        <v>429</v>
      </c>
      <c r="D92" s="1" t="s">
        <v>327</v>
      </c>
      <c r="E92" s="20" t="s">
        <v>266</v>
      </c>
      <c r="F92" s="20">
        <v>500017</v>
      </c>
      <c r="G92" s="20">
        <v>210022713</v>
      </c>
      <c r="H92" s="21">
        <v>3200027824</v>
      </c>
      <c r="I92" s="22">
        <v>45007</v>
      </c>
      <c r="J92" s="23">
        <v>2</v>
      </c>
      <c r="K92" s="16">
        <v>600</v>
      </c>
      <c r="L92" s="17">
        <v>0.21</v>
      </c>
      <c r="M92" s="17">
        <v>126</v>
      </c>
      <c r="N92" s="24">
        <v>726</v>
      </c>
      <c r="O92" s="25">
        <v>45008</v>
      </c>
      <c r="P92" s="26" t="s">
        <v>267</v>
      </c>
      <c r="Q92" s="20" t="s">
        <v>268</v>
      </c>
    </row>
    <row r="93" spans="1:17" ht="49.2" customHeight="1">
      <c r="A93" s="1" t="s">
        <v>16</v>
      </c>
      <c r="B93" s="21">
        <v>147</v>
      </c>
      <c r="C93" s="20" t="s">
        <v>441</v>
      </c>
      <c r="D93" s="1" t="s">
        <v>327</v>
      </c>
      <c r="E93" s="20" t="s">
        <v>269</v>
      </c>
      <c r="F93" s="20">
        <v>500904</v>
      </c>
      <c r="G93" s="20">
        <v>210022715</v>
      </c>
      <c r="H93" s="21">
        <v>3200027823</v>
      </c>
      <c r="I93" s="22">
        <v>45003</v>
      </c>
      <c r="J93" s="23">
        <v>1</v>
      </c>
      <c r="K93" s="16">
        <v>1152</v>
      </c>
      <c r="L93" s="17">
        <v>0.21</v>
      </c>
      <c r="M93" s="17">
        <v>241.92</v>
      </c>
      <c r="N93" s="24">
        <v>1393.92</v>
      </c>
      <c r="O93" s="25" t="s">
        <v>459</v>
      </c>
      <c r="P93" s="26" t="s">
        <v>270</v>
      </c>
      <c r="Q93" s="20" t="s">
        <v>271</v>
      </c>
    </row>
    <row r="94" spans="1:17" ht="44.4" customHeight="1">
      <c r="A94" s="1" t="s">
        <v>16</v>
      </c>
      <c r="B94" s="21">
        <v>148</v>
      </c>
      <c r="C94" s="20" t="s">
        <v>442</v>
      </c>
      <c r="D94" s="1" t="s">
        <v>328</v>
      </c>
      <c r="E94" s="20" t="s">
        <v>272</v>
      </c>
      <c r="F94" s="20">
        <v>504834</v>
      </c>
      <c r="G94" s="20">
        <v>210022716</v>
      </c>
      <c r="H94" s="21">
        <v>3200027822</v>
      </c>
      <c r="I94" s="22">
        <v>45003</v>
      </c>
      <c r="J94" s="23">
        <v>3</v>
      </c>
      <c r="K94" s="16">
        <v>1464</v>
      </c>
      <c r="L94" s="17">
        <v>0.21</v>
      </c>
      <c r="M94" s="17">
        <v>307.44</v>
      </c>
      <c r="N94" s="24">
        <v>1771.44</v>
      </c>
      <c r="O94" s="25" t="s">
        <v>273</v>
      </c>
      <c r="P94" s="26" t="s">
        <v>274</v>
      </c>
      <c r="Q94" s="20" t="s">
        <v>275</v>
      </c>
    </row>
    <row r="95" spans="1:17" ht="31.2" customHeight="1">
      <c r="A95" s="1" t="s">
        <v>16</v>
      </c>
      <c r="B95" s="21">
        <v>149</v>
      </c>
      <c r="C95" s="20" t="s">
        <v>443</v>
      </c>
      <c r="D95" s="1" t="s">
        <v>327</v>
      </c>
      <c r="E95" s="20" t="s">
        <v>276</v>
      </c>
      <c r="F95" s="20">
        <v>504862</v>
      </c>
      <c r="G95" s="20">
        <v>210022718</v>
      </c>
      <c r="H95" s="21">
        <v>3200027821</v>
      </c>
      <c r="I95" s="22">
        <v>45003</v>
      </c>
      <c r="J95" s="23">
        <v>3</v>
      </c>
      <c r="K95" s="16">
        <v>76.680000000000007</v>
      </c>
      <c r="L95" s="17">
        <v>0</v>
      </c>
      <c r="M95" s="17">
        <v>0</v>
      </c>
      <c r="N95" s="24">
        <v>76.680000000000007</v>
      </c>
      <c r="O95" s="25">
        <v>45003</v>
      </c>
      <c r="P95" s="20" t="s">
        <v>79</v>
      </c>
      <c r="Q95" s="20" t="s">
        <v>80</v>
      </c>
    </row>
    <row r="96" spans="1:17" ht="48" customHeight="1">
      <c r="A96" s="1" t="s">
        <v>16</v>
      </c>
      <c r="B96" s="21">
        <v>150</v>
      </c>
      <c r="C96" s="20" t="s">
        <v>380</v>
      </c>
      <c r="D96" s="1" t="s">
        <v>328</v>
      </c>
      <c r="E96" s="20" t="s">
        <v>277</v>
      </c>
      <c r="F96" s="20">
        <v>500700</v>
      </c>
      <c r="G96" s="20">
        <v>210022719</v>
      </c>
      <c r="H96" s="21">
        <v>3200027820</v>
      </c>
      <c r="I96" s="22">
        <v>45003</v>
      </c>
      <c r="J96" s="23"/>
      <c r="K96" s="16">
        <v>44.5</v>
      </c>
      <c r="L96" s="17">
        <v>0.21</v>
      </c>
      <c r="M96" s="17">
        <v>9.3449999999999989</v>
      </c>
      <c r="N96" s="24">
        <v>53.844999999999999</v>
      </c>
      <c r="O96" s="25">
        <v>45009</v>
      </c>
      <c r="P96" s="26" t="s">
        <v>27</v>
      </c>
      <c r="Q96" s="20" t="s">
        <v>28</v>
      </c>
    </row>
    <row r="97" spans="1:17" ht="30.6" customHeight="1">
      <c r="A97" s="1" t="s">
        <v>16</v>
      </c>
      <c r="B97" s="21">
        <v>151</v>
      </c>
      <c r="C97" s="20" t="s">
        <v>430</v>
      </c>
      <c r="D97" s="1" t="s">
        <v>328</v>
      </c>
      <c r="E97" s="20" t="s">
        <v>278</v>
      </c>
      <c r="F97" s="37">
        <v>500700</v>
      </c>
      <c r="G97" s="37">
        <v>210022720</v>
      </c>
      <c r="H97" s="21">
        <v>3200027819</v>
      </c>
      <c r="I97" s="22">
        <v>45003</v>
      </c>
      <c r="J97" s="23">
        <v>1</v>
      </c>
      <c r="K97" s="16">
        <v>189.56</v>
      </c>
      <c r="L97" s="17">
        <v>0.21</v>
      </c>
      <c r="M97" s="17">
        <v>39.807600000000001</v>
      </c>
      <c r="N97" s="24">
        <v>229.36760000000001</v>
      </c>
      <c r="O97" s="25">
        <v>45009</v>
      </c>
      <c r="P97" s="26" t="s">
        <v>27</v>
      </c>
      <c r="Q97" s="20" t="s">
        <v>28</v>
      </c>
    </row>
    <row r="98" spans="1:17" ht="43.8" customHeight="1">
      <c r="A98" s="1" t="s">
        <v>16</v>
      </c>
      <c r="B98" s="21">
        <v>152</v>
      </c>
      <c r="C98" s="20" t="s">
        <v>381</v>
      </c>
      <c r="D98" s="1" t="s">
        <v>327</v>
      </c>
      <c r="E98" s="20" t="s">
        <v>279</v>
      </c>
      <c r="F98" s="20">
        <v>503058</v>
      </c>
      <c r="G98" s="20">
        <v>210022721</v>
      </c>
      <c r="H98" s="21">
        <v>3200027818</v>
      </c>
      <c r="I98" s="22">
        <v>45003</v>
      </c>
      <c r="J98" s="23">
        <v>3</v>
      </c>
      <c r="K98" s="16">
        <v>260.83999999999997</v>
      </c>
      <c r="L98" s="17">
        <v>0.21</v>
      </c>
      <c r="M98" s="17">
        <v>54.776399999999995</v>
      </c>
      <c r="N98" s="24">
        <v>315.6164</v>
      </c>
      <c r="O98" s="25">
        <v>45012</v>
      </c>
      <c r="P98" s="26" t="s">
        <v>280</v>
      </c>
      <c r="Q98" s="20" t="s">
        <v>281</v>
      </c>
    </row>
    <row r="99" spans="1:17" ht="40.200000000000003" customHeight="1">
      <c r="A99" s="1" t="s">
        <v>16</v>
      </c>
      <c r="B99" s="21">
        <v>153</v>
      </c>
      <c r="C99" s="20" t="s">
        <v>382</v>
      </c>
      <c r="D99" s="1" t="s">
        <v>327</v>
      </c>
      <c r="E99" s="20" t="s">
        <v>282</v>
      </c>
      <c r="F99" s="20">
        <v>500694</v>
      </c>
      <c r="G99" s="20">
        <v>210022722</v>
      </c>
      <c r="H99" s="21">
        <v>3200027817</v>
      </c>
      <c r="I99" s="22">
        <v>45003</v>
      </c>
      <c r="J99" s="23">
        <v>3</v>
      </c>
      <c r="K99" s="16">
        <v>661.56</v>
      </c>
      <c r="L99" s="17">
        <v>0.21</v>
      </c>
      <c r="M99" s="17">
        <v>138.92759999999998</v>
      </c>
      <c r="N99" s="24">
        <v>800.48759999999993</v>
      </c>
      <c r="O99" s="25">
        <v>45012</v>
      </c>
      <c r="P99" s="26" t="s">
        <v>283</v>
      </c>
      <c r="Q99" s="20" t="s">
        <v>284</v>
      </c>
    </row>
    <row r="100" spans="1:17" ht="36.6" customHeight="1">
      <c r="A100" s="1" t="s">
        <v>16</v>
      </c>
      <c r="B100" s="21">
        <v>154</v>
      </c>
      <c r="C100" s="20" t="s">
        <v>431</v>
      </c>
      <c r="D100" s="1" t="s">
        <v>327</v>
      </c>
      <c r="E100" s="20" t="s">
        <v>285</v>
      </c>
      <c r="F100" s="20">
        <v>500793</v>
      </c>
      <c r="G100" s="20">
        <v>210022723</v>
      </c>
      <c r="H100" s="21">
        <v>3200027815</v>
      </c>
      <c r="I100" s="22">
        <v>45003</v>
      </c>
      <c r="J100" s="23">
        <v>1</v>
      </c>
      <c r="K100" s="16">
        <v>524.67999999999995</v>
      </c>
      <c r="L100" s="17">
        <v>0.21</v>
      </c>
      <c r="M100" s="17">
        <v>110.18279999999999</v>
      </c>
      <c r="N100" s="24">
        <v>634.86279999999988</v>
      </c>
      <c r="O100" s="25">
        <v>45027</v>
      </c>
      <c r="P100" s="26" t="s">
        <v>286</v>
      </c>
      <c r="Q100" s="20" t="s">
        <v>287</v>
      </c>
    </row>
    <row r="101" spans="1:17" ht="39.6" customHeight="1">
      <c r="A101" s="1" t="s">
        <v>16</v>
      </c>
      <c r="B101" s="21">
        <v>155</v>
      </c>
      <c r="C101" s="20" t="s">
        <v>432</v>
      </c>
      <c r="D101" s="1" t="s">
        <v>327</v>
      </c>
      <c r="E101" s="20" t="s">
        <v>288</v>
      </c>
      <c r="F101" s="20">
        <v>500700</v>
      </c>
      <c r="G101" s="20">
        <v>210022725</v>
      </c>
      <c r="H101" s="21">
        <v>3200027816</v>
      </c>
      <c r="I101" s="22">
        <v>45003</v>
      </c>
      <c r="J101" s="23">
        <v>3</v>
      </c>
      <c r="K101" s="16">
        <v>14970.54</v>
      </c>
      <c r="L101" s="17">
        <v>0.21</v>
      </c>
      <c r="M101" s="17">
        <v>3143.8134</v>
      </c>
      <c r="N101" s="24">
        <v>18114.3534</v>
      </c>
      <c r="O101" s="25" t="s">
        <v>458</v>
      </c>
      <c r="P101" s="26" t="s">
        <v>27</v>
      </c>
      <c r="Q101" s="20" t="s">
        <v>28</v>
      </c>
    </row>
    <row r="102" spans="1:17" ht="52.2" customHeight="1">
      <c r="A102" s="1" t="s">
        <v>16</v>
      </c>
      <c r="B102" s="21">
        <v>156</v>
      </c>
      <c r="C102" s="20" t="s">
        <v>383</v>
      </c>
      <c r="D102" s="1" t="s">
        <v>327</v>
      </c>
      <c r="E102" s="20" t="s">
        <v>289</v>
      </c>
      <c r="F102" s="20">
        <v>504789</v>
      </c>
      <c r="G102" s="20">
        <v>210022729</v>
      </c>
      <c r="H102" s="20">
        <v>3200027814</v>
      </c>
      <c r="I102" s="22">
        <v>45003</v>
      </c>
      <c r="J102" s="23">
        <v>1</v>
      </c>
      <c r="K102" s="16">
        <v>25.91</v>
      </c>
      <c r="L102" s="17">
        <v>0.21</v>
      </c>
      <c r="M102" s="17">
        <v>5.4410999999999996</v>
      </c>
      <c r="N102" s="24">
        <v>31.351099999999999</v>
      </c>
      <c r="O102" s="25">
        <v>45009</v>
      </c>
      <c r="P102" s="26" t="s">
        <v>290</v>
      </c>
      <c r="Q102" s="20" t="s">
        <v>291</v>
      </c>
    </row>
    <row r="103" spans="1:17" ht="30.6" customHeight="1">
      <c r="A103" s="1" t="s">
        <v>16</v>
      </c>
      <c r="B103" s="21">
        <v>158</v>
      </c>
      <c r="C103" s="20" t="s">
        <v>433</v>
      </c>
      <c r="D103" s="1" t="s">
        <v>327</v>
      </c>
      <c r="E103" s="20" t="s">
        <v>292</v>
      </c>
      <c r="F103" s="20">
        <v>500207</v>
      </c>
      <c r="G103" s="20">
        <v>210022709</v>
      </c>
      <c r="H103" s="21">
        <v>3200027834</v>
      </c>
      <c r="I103" s="22">
        <v>45008</v>
      </c>
      <c r="J103" s="23">
        <v>3</v>
      </c>
      <c r="K103" s="16">
        <v>250</v>
      </c>
      <c r="L103" s="17">
        <v>0.04</v>
      </c>
      <c r="M103" s="17">
        <v>10</v>
      </c>
      <c r="N103" s="24">
        <v>260</v>
      </c>
      <c r="O103" s="25">
        <v>45078</v>
      </c>
      <c r="P103" s="26" t="s">
        <v>293</v>
      </c>
      <c r="Q103" s="20" t="s">
        <v>454</v>
      </c>
    </row>
    <row r="104" spans="1:17" ht="46.2" customHeight="1">
      <c r="A104" s="1" t="s">
        <v>16</v>
      </c>
      <c r="B104" s="21">
        <v>159</v>
      </c>
      <c r="C104" s="20" t="s">
        <v>434</v>
      </c>
      <c r="D104" s="1" t="s">
        <v>327</v>
      </c>
      <c r="E104" s="20" t="s">
        <v>294</v>
      </c>
      <c r="F104" s="20">
        <v>500207</v>
      </c>
      <c r="G104" s="21">
        <v>210022711</v>
      </c>
      <c r="H104" s="21">
        <v>3200027835</v>
      </c>
      <c r="I104" s="22">
        <v>45008</v>
      </c>
      <c r="J104" s="23">
        <v>3</v>
      </c>
      <c r="K104" s="16">
        <v>600</v>
      </c>
      <c r="L104" s="17">
        <v>0.04</v>
      </c>
      <c r="M104" s="17">
        <v>24</v>
      </c>
      <c r="N104" s="24">
        <v>624</v>
      </c>
      <c r="O104" s="25">
        <v>45078</v>
      </c>
      <c r="P104" s="26" t="s">
        <v>293</v>
      </c>
      <c r="Q104" s="20" t="s">
        <v>454</v>
      </c>
    </row>
    <row r="105" spans="1:17" ht="49.2" customHeight="1">
      <c r="A105" s="1" t="s">
        <v>16</v>
      </c>
      <c r="B105" s="21">
        <v>160</v>
      </c>
      <c r="C105" s="20" t="s">
        <v>435</v>
      </c>
      <c r="D105" s="1" t="s">
        <v>328</v>
      </c>
      <c r="E105" s="20" t="s">
        <v>295</v>
      </c>
      <c r="F105" s="20">
        <v>505126</v>
      </c>
      <c r="G105" s="20">
        <v>210022712</v>
      </c>
      <c r="H105" s="21">
        <v>3200027832</v>
      </c>
      <c r="I105" s="22">
        <v>45007</v>
      </c>
      <c r="J105" s="23">
        <v>1</v>
      </c>
      <c r="K105" s="16">
        <v>4200</v>
      </c>
      <c r="L105" s="17">
        <v>0.21</v>
      </c>
      <c r="M105" s="17">
        <v>882</v>
      </c>
      <c r="N105" s="24">
        <v>5082</v>
      </c>
      <c r="O105" s="25" t="s">
        <v>464</v>
      </c>
      <c r="P105" s="26" t="s">
        <v>296</v>
      </c>
      <c r="Q105" s="20" t="s">
        <v>297</v>
      </c>
    </row>
    <row r="106" spans="1:17" ht="58.8" customHeight="1">
      <c r="A106" s="1" t="s">
        <v>16</v>
      </c>
      <c r="B106" s="21">
        <v>161</v>
      </c>
      <c r="C106" s="20" t="s">
        <v>384</v>
      </c>
      <c r="D106" s="1" t="s">
        <v>327</v>
      </c>
      <c r="E106" s="20" t="s">
        <v>298</v>
      </c>
      <c r="F106" s="20">
        <v>504417</v>
      </c>
      <c r="G106" s="20">
        <v>210022728</v>
      </c>
      <c r="H106" s="21">
        <v>3200027831</v>
      </c>
      <c r="I106" s="22">
        <v>45003</v>
      </c>
      <c r="J106" s="23">
        <v>1</v>
      </c>
      <c r="K106" s="16">
        <v>425</v>
      </c>
      <c r="L106" s="17">
        <v>0.21</v>
      </c>
      <c r="M106" s="17">
        <v>89.25</v>
      </c>
      <c r="N106" s="24">
        <v>514.25</v>
      </c>
      <c r="O106" s="25">
        <v>45009</v>
      </c>
      <c r="P106" s="26" t="s">
        <v>299</v>
      </c>
      <c r="Q106" s="20" t="s">
        <v>300</v>
      </c>
    </row>
    <row r="107" spans="1:17" ht="45.6" customHeight="1">
      <c r="A107" s="1" t="s">
        <v>16</v>
      </c>
      <c r="B107" s="21">
        <v>162</v>
      </c>
      <c r="C107" s="20" t="s">
        <v>385</v>
      </c>
      <c r="D107" s="1" t="s">
        <v>327</v>
      </c>
      <c r="E107" s="20" t="s">
        <v>301</v>
      </c>
      <c r="F107" s="20">
        <v>504862</v>
      </c>
      <c r="G107" s="20">
        <v>210022730</v>
      </c>
      <c r="H107" s="21">
        <v>3200027830</v>
      </c>
      <c r="I107" s="22">
        <v>45003</v>
      </c>
      <c r="J107" s="23">
        <v>3</v>
      </c>
      <c r="K107" s="16">
        <v>10.69</v>
      </c>
      <c r="L107" s="17">
        <v>0</v>
      </c>
      <c r="M107" s="17">
        <v>0</v>
      </c>
      <c r="N107" s="24">
        <v>10.69</v>
      </c>
      <c r="O107" s="25">
        <v>45009</v>
      </c>
      <c r="P107" s="26" t="s">
        <v>79</v>
      </c>
      <c r="Q107" s="20" t="s">
        <v>80</v>
      </c>
    </row>
    <row r="108" spans="1:17" ht="35.4" customHeight="1">
      <c r="A108" s="1" t="s">
        <v>16</v>
      </c>
      <c r="B108" s="21">
        <v>163</v>
      </c>
      <c r="C108" s="20" t="s">
        <v>436</v>
      </c>
      <c r="D108" s="1" t="s">
        <v>328</v>
      </c>
      <c r="E108" s="20" t="s">
        <v>302</v>
      </c>
      <c r="F108" s="20">
        <v>503987</v>
      </c>
      <c r="G108" s="20">
        <v>210022731</v>
      </c>
      <c r="H108" s="21">
        <v>3200027829</v>
      </c>
      <c r="I108" s="22">
        <v>45007</v>
      </c>
      <c r="J108" s="23">
        <v>1</v>
      </c>
      <c r="K108" s="16">
        <v>106</v>
      </c>
      <c r="L108" s="17">
        <v>0.21</v>
      </c>
      <c r="M108" s="17">
        <v>22.259999999999998</v>
      </c>
      <c r="N108" s="24">
        <v>128.26</v>
      </c>
      <c r="O108" s="25">
        <v>45009</v>
      </c>
      <c r="P108" s="26" t="s">
        <v>303</v>
      </c>
      <c r="Q108" s="20" t="s">
        <v>304</v>
      </c>
    </row>
    <row r="109" spans="1:17" ht="37.799999999999997" customHeight="1">
      <c r="A109" s="1" t="s">
        <v>16</v>
      </c>
      <c r="B109" s="21">
        <v>164</v>
      </c>
      <c r="C109" s="20" t="s">
        <v>386</v>
      </c>
      <c r="D109" s="1" t="s">
        <v>327</v>
      </c>
      <c r="E109" s="20" t="s">
        <v>305</v>
      </c>
      <c r="F109" s="20">
        <v>504301</v>
      </c>
      <c r="G109" s="20">
        <v>210022734</v>
      </c>
      <c r="H109" s="21">
        <v>3200027828</v>
      </c>
      <c r="I109" s="22">
        <v>45007</v>
      </c>
      <c r="J109" s="23">
        <v>3</v>
      </c>
      <c r="K109" s="16">
        <v>490.08</v>
      </c>
      <c r="L109" s="17">
        <v>0.21</v>
      </c>
      <c r="M109" s="17">
        <v>102.91679999999999</v>
      </c>
      <c r="N109" s="24">
        <v>592.99680000000001</v>
      </c>
      <c r="O109" s="25">
        <v>45029</v>
      </c>
      <c r="P109" s="26" t="s">
        <v>18</v>
      </c>
      <c r="Q109" s="20" t="s">
        <v>19</v>
      </c>
    </row>
    <row r="110" spans="1:17" ht="36.6" customHeight="1">
      <c r="A110" s="1" t="s">
        <v>16</v>
      </c>
      <c r="B110" s="21">
        <v>165</v>
      </c>
      <c r="C110" s="20" t="s">
        <v>444</v>
      </c>
      <c r="D110" s="1" t="s">
        <v>327</v>
      </c>
      <c r="E110" s="20" t="s">
        <v>306</v>
      </c>
      <c r="F110" s="20">
        <v>504862</v>
      </c>
      <c r="G110" s="20">
        <v>210022740</v>
      </c>
      <c r="H110" s="21">
        <v>3200027836</v>
      </c>
      <c r="I110" s="22">
        <v>45007</v>
      </c>
      <c r="J110" s="23">
        <v>3</v>
      </c>
      <c r="K110" s="16">
        <v>54.24</v>
      </c>
      <c r="L110" s="17">
        <v>0</v>
      </c>
      <c r="M110" s="17">
        <v>0</v>
      </c>
      <c r="N110" s="24">
        <v>54.24</v>
      </c>
      <c r="O110" s="25">
        <v>45007</v>
      </c>
      <c r="P110" s="26" t="s">
        <v>79</v>
      </c>
      <c r="Q110" s="20" t="s">
        <v>80</v>
      </c>
    </row>
    <row r="111" spans="1:17" ht="45.6" customHeight="1">
      <c r="A111" s="1" t="s">
        <v>16</v>
      </c>
      <c r="B111" s="21">
        <v>166</v>
      </c>
      <c r="C111" s="20" t="s">
        <v>437</v>
      </c>
      <c r="D111" s="1" t="s">
        <v>328</v>
      </c>
      <c r="E111" s="20" t="s">
        <v>307</v>
      </c>
      <c r="F111" s="20">
        <v>505194</v>
      </c>
      <c r="G111" s="20">
        <v>210022737</v>
      </c>
      <c r="H111" s="21">
        <v>3200027837</v>
      </c>
      <c r="I111" s="22">
        <v>45008</v>
      </c>
      <c r="J111" s="23">
        <v>3</v>
      </c>
      <c r="K111" s="16">
        <v>198.5</v>
      </c>
      <c r="L111" s="17">
        <v>0.21</v>
      </c>
      <c r="M111" s="17">
        <v>41.684999999999995</v>
      </c>
      <c r="N111" s="24">
        <v>240.185</v>
      </c>
      <c r="O111" s="25" t="s">
        <v>462</v>
      </c>
      <c r="P111" s="26" t="s">
        <v>308</v>
      </c>
      <c r="Q111" s="20" t="s">
        <v>309</v>
      </c>
    </row>
    <row r="112" spans="1:17" ht="39" customHeight="1">
      <c r="A112" s="1" t="s">
        <v>16</v>
      </c>
      <c r="B112" s="21">
        <v>167</v>
      </c>
      <c r="C112" s="20" t="s">
        <v>387</v>
      </c>
      <c r="D112" s="1" t="s">
        <v>328</v>
      </c>
      <c r="E112" s="20" t="s">
        <v>310</v>
      </c>
      <c r="F112" s="20">
        <v>504101</v>
      </c>
      <c r="G112" s="20">
        <v>210022700</v>
      </c>
      <c r="H112" s="21">
        <v>3200027838</v>
      </c>
      <c r="I112" s="22">
        <v>45008</v>
      </c>
      <c r="J112" s="23">
        <v>3</v>
      </c>
      <c r="K112" s="16">
        <v>2165</v>
      </c>
      <c r="L112" s="17">
        <v>0.21</v>
      </c>
      <c r="M112" s="17">
        <v>454.65</v>
      </c>
      <c r="N112" s="24">
        <v>2619.65</v>
      </c>
      <c r="O112" s="25">
        <v>45010</v>
      </c>
      <c r="P112" s="26" t="s">
        <v>151</v>
      </c>
      <c r="Q112" s="20" t="s">
        <v>152</v>
      </c>
    </row>
    <row r="113" spans="1:17" ht="40.799999999999997" customHeight="1">
      <c r="A113" s="1" t="s">
        <v>16</v>
      </c>
      <c r="B113" s="21">
        <v>169</v>
      </c>
      <c r="C113" s="20" t="s">
        <v>388</v>
      </c>
      <c r="D113" s="1" t="s">
        <v>327</v>
      </c>
      <c r="E113" s="20" t="s">
        <v>311</v>
      </c>
      <c r="F113" s="20">
        <v>500164</v>
      </c>
      <c r="G113" s="20">
        <v>210022727</v>
      </c>
      <c r="H113" s="21">
        <v>3200027841</v>
      </c>
      <c r="I113" s="22">
        <v>45013</v>
      </c>
      <c r="J113" s="23">
        <v>1</v>
      </c>
      <c r="K113" s="16">
        <v>297.2</v>
      </c>
      <c r="L113" s="17">
        <v>0.21</v>
      </c>
      <c r="M113" s="17">
        <v>62.411999999999992</v>
      </c>
      <c r="N113" s="24">
        <v>359.61199999999997</v>
      </c>
      <c r="O113" s="25">
        <v>45027</v>
      </c>
      <c r="P113" s="26" t="s">
        <v>312</v>
      </c>
      <c r="Q113" s="20" t="s">
        <v>313</v>
      </c>
    </row>
    <row r="114" spans="1:17" s="14" customFormat="1" ht="52.8" customHeight="1">
      <c r="A114" s="20" t="s">
        <v>16</v>
      </c>
      <c r="B114" s="21">
        <v>170</v>
      </c>
      <c r="C114" s="20" t="s">
        <v>833</v>
      </c>
      <c r="D114" s="20" t="s">
        <v>465</v>
      </c>
      <c r="E114" s="20" t="str">
        <f t="shared" ref="E114" si="4">_xlfn.CONCAT("CM","-",B114,"-",2023)</f>
        <v>CM-170-2023</v>
      </c>
      <c r="F114" s="20">
        <v>500504</v>
      </c>
      <c r="G114" s="20">
        <v>210022738</v>
      </c>
      <c r="H114" s="21">
        <v>3200027848</v>
      </c>
      <c r="I114" s="22">
        <v>45019</v>
      </c>
      <c r="J114" s="23">
        <v>3</v>
      </c>
      <c r="K114" s="16">
        <v>2592</v>
      </c>
      <c r="L114" s="17">
        <v>0.21</v>
      </c>
      <c r="M114" s="17">
        <f t="shared" ref="M114" si="5">K114*L114</f>
        <v>544.31999999999994</v>
      </c>
      <c r="N114" s="24">
        <f t="shared" ref="N114" si="6">K114+M114</f>
        <v>3136.3199999999997</v>
      </c>
      <c r="O114" s="25" t="s">
        <v>830</v>
      </c>
      <c r="P114" s="26" t="s">
        <v>831</v>
      </c>
      <c r="Q114" s="20" t="s">
        <v>832</v>
      </c>
    </row>
    <row r="115" spans="1:17" ht="38.4" customHeight="1">
      <c r="A115" s="1" t="s">
        <v>16</v>
      </c>
      <c r="B115" s="21">
        <v>171</v>
      </c>
      <c r="C115" s="20" t="s">
        <v>389</v>
      </c>
      <c r="D115" s="1" t="s">
        <v>328</v>
      </c>
      <c r="E115" s="20" t="s">
        <v>314</v>
      </c>
      <c r="F115" s="20">
        <v>500700</v>
      </c>
      <c r="G115" s="20">
        <v>210022741</v>
      </c>
      <c r="H115" s="21">
        <v>3200027847</v>
      </c>
      <c r="I115" s="22">
        <v>45015</v>
      </c>
      <c r="J115" s="23">
        <v>1</v>
      </c>
      <c r="K115" s="27">
        <v>84.18</v>
      </c>
      <c r="L115" s="17">
        <v>0.21</v>
      </c>
      <c r="M115" s="17">
        <v>17.677800000000001</v>
      </c>
      <c r="N115" s="24">
        <v>101.85780000000001</v>
      </c>
      <c r="O115" s="25">
        <v>45016</v>
      </c>
      <c r="P115" s="26" t="s">
        <v>27</v>
      </c>
      <c r="Q115" s="20" t="s">
        <v>28</v>
      </c>
    </row>
    <row r="116" spans="1:17" ht="41.4" customHeight="1">
      <c r="A116" s="1" t="s">
        <v>16</v>
      </c>
      <c r="B116" s="21">
        <v>172</v>
      </c>
      <c r="C116" s="20" t="s">
        <v>445</v>
      </c>
      <c r="D116" s="1" t="s">
        <v>327</v>
      </c>
      <c r="E116" s="20" t="s">
        <v>315</v>
      </c>
      <c r="F116" s="20">
        <v>504862</v>
      </c>
      <c r="G116" s="20">
        <v>210022755</v>
      </c>
      <c r="H116" s="21">
        <v>3200027843</v>
      </c>
      <c r="I116" s="22">
        <v>45014</v>
      </c>
      <c r="J116" s="23">
        <v>3</v>
      </c>
      <c r="K116" s="42">
        <v>211.36</v>
      </c>
      <c r="L116" s="17">
        <v>0</v>
      </c>
      <c r="M116" s="17">
        <v>0</v>
      </c>
      <c r="N116" s="24">
        <v>211.36</v>
      </c>
      <c r="O116" s="25">
        <v>45014</v>
      </c>
      <c r="P116" s="26" t="s">
        <v>79</v>
      </c>
      <c r="Q116" s="20" t="s">
        <v>80</v>
      </c>
    </row>
    <row r="117" spans="1:17" s="14" customFormat="1" ht="38.4" customHeight="1">
      <c r="A117" s="20" t="s">
        <v>16</v>
      </c>
      <c r="B117" s="21">
        <v>173</v>
      </c>
      <c r="C117" s="20" t="s">
        <v>834</v>
      </c>
      <c r="D117" s="20" t="s">
        <v>473</v>
      </c>
      <c r="E117" s="20" t="str">
        <f t="shared" ref="E117" si="7">_xlfn.CONCAT("CM","-",B117,"-",2023)</f>
        <v>CM-173-2023</v>
      </c>
      <c r="F117" s="20">
        <v>504630</v>
      </c>
      <c r="G117" s="20">
        <v>210022748</v>
      </c>
      <c r="H117" s="21">
        <v>3200027846</v>
      </c>
      <c r="I117" s="22">
        <v>45019</v>
      </c>
      <c r="J117" s="23">
        <v>1</v>
      </c>
      <c r="K117" s="27">
        <v>201</v>
      </c>
      <c r="L117" s="17">
        <v>0.21</v>
      </c>
      <c r="M117" s="17">
        <f t="shared" ref="M117" si="8">K117*L117</f>
        <v>42.21</v>
      </c>
      <c r="N117" s="24">
        <f t="shared" ref="N117" si="9">K117+M117</f>
        <v>243.21</v>
      </c>
      <c r="O117" s="25">
        <v>45030</v>
      </c>
      <c r="P117" s="26" t="s">
        <v>828</v>
      </c>
      <c r="Q117" s="20" t="s">
        <v>829</v>
      </c>
    </row>
    <row r="118" spans="1:17" ht="48.6" customHeight="1">
      <c r="A118" s="1" t="s">
        <v>16</v>
      </c>
      <c r="B118" s="21">
        <v>174</v>
      </c>
      <c r="C118" s="20" t="s">
        <v>390</v>
      </c>
      <c r="D118" s="1" t="s">
        <v>327</v>
      </c>
      <c r="E118" s="20" t="s">
        <v>316</v>
      </c>
      <c r="F118" s="20">
        <v>500959</v>
      </c>
      <c r="G118" s="20">
        <v>210022749</v>
      </c>
      <c r="H118" s="21">
        <v>3200027845</v>
      </c>
      <c r="I118" s="22">
        <v>45015</v>
      </c>
      <c r="J118" s="23">
        <v>1</v>
      </c>
      <c r="K118" s="27">
        <v>707.4</v>
      </c>
      <c r="L118" s="17">
        <v>0.21</v>
      </c>
      <c r="M118" s="17">
        <v>148.554</v>
      </c>
      <c r="N118" s="24">
        <v>855.95399999999995</v>
      </c>
      <c r="O118" s="25">
        <v>45022</v>
      </c>
      <c r="P118" s="26" t="s">
        <v>317</v>
      </c>
      <c r="Q118" s="20" t="s">
        <v>318</v>
      </c>
    </row>
    <row r="119" spans="1:17" ht="44.4" customHeight="1">
      <c r="A119" s="1" t="s">
        <v>16</v>
      </c>
      <c r="B119" s="21">
        <v>175</v>
      </c>
      <c r="C119" s="20" t="s">
        <v>391</v>
      </c>
      <c r="D119" s="1" t="s">
        <v>328</v>
      </c>
      <c r="E119" s="20" t="s">
        <v>319</v>
      </c>
      <c r="F119" s="20" t="s">
        <v>329</v>
      </c>
      <c r="G119" s="20" t="s">
        <v>329</v>
      </c>
      <c r="H119" s="21" t="s">
        <v>329</v>
      </c>
      <c r="I119" s="22" t="s">
        <v>329</v>
      </c>
      <c r="J119" s="23">
        <v>1</v>
      </c>
      <c r="K119" s="27" t="s">
        <v>329</v>
      </c>
      <c r="L119" s="17">
        <v>0</v>
      </c>
      <c r="M119" s="17">
        <v>0</v>
      </c>
      <c r="N119" s="24" t="s">
        <v>329</v>
      </c>
      <c r="O119" s="25" t="s">
        <v>329</v>
      </c>
      <c r="P119" s="26" t="s">
        <v>329</v>
      </c>
      <c r="Q119" s="20" t="s">
        <v>329</v>
      </c>
    </row>
    <row r="120" spans="1:17" ht="72.599999999999994" customHeight="1">
      <c r="A120" s="1" t="s">
        <v>16</v>
      </c>
      <c r="B120" s="21">
        <v>176</v>
      </c>
      <c r="C120" s="20" t="s">
        <v>438</v>
      </c>
      <c r="D120" s="1" t="s">
        <v>327</v>
      </c>
      <c r="E120" s="20" t="s">
        <v>320</v>
      </c>
      <c r="F120" s="20">
        <v>501760</v>
      </c>
      <c r="G120" s="20">
        <v>210022747</v>
      </c>
      <c r="H120" s="21">
        <v>3200027853</v>
      </c>
      <c r="I120" s="22">
        <v>45015</v>
      </c>
      <c r="J120" s="23">
        <v>3</v>
      </c>
      <c r="K120" s="27">
        <v>550</v>
      </c>
      <c r="L120" s="17">
        <v>0.21</v>
      </c>
      <c r="M120" s="17">
        <v>115.5</v>
      </c>
      <c r="N120" s="24">
        <v>665.5</v>
      </c>
      <c r="O120" s="25" t="s">
        <v>321</v>
      </c>
      <c r="P120" s="26" t="s">
        <v>49</v>
      </c>
      <c r="Q120" s="20" t="s">
        <v>50</v>
      </c>
    </row>
    <row r="121" spans="1:17" ht="43.8" customHeight="1">
      <c r="A121" s="1" t="s">
        <v>16</v>
      </c>
      <c r="B121" s="21">
        <v>177</v>
      </c>
      <c r="C121" s="20" t="s">
        <v>392</v>
      </c>
      <c r="D121" s="1" t="s">
        <v>327</v>
      </c>
      <c r="E121" s="20" t="s">
        <v>322</v>
      </c>
      <c r="F121" s="20">
        <v>504065</v>
      </c>
      <c r="G121" s="20">
        <v>210022756</v>
      </c>
      <c r="H121" s="20">
        <v>3200027851</v>
      </c>
      <c r="I121" s="22">
        <v>45015</v>
      </c>
      <c r="J121" s="23">
        <v>3</v>
      </c>
      <c r="K121" s="27">
        <v>137</v>
      </c>
      <c r="L121" s="17">
        <v>0.21</v>
      </c>
      <c r="M121" s="17">
        <v>28.77</v>
      </c>
      <c r="N121" s="24">
        <v>165.77</v>
      </c>
      <c r="O121" s="25" t="s">
        <v>323</v>
      </c>
      <c r="P121" s="26" t="s">
        <v>324</v>
      </c>
      <c r="Q121" s="20" t="s">
        <v>325</v>
      </c>
    </row>
    <row r="122" spans="1:17" ht="27.6">
      <c r="A122" s="20" t="s">
        <v>16</v>
      </c>
      <c r="B122" s="21">
        <v>181</v>
      </c>
      <c r="C122" s="20" t="s">
        <v>800</v>
      </c>
      <c r="D122" s="20" t="s">
        <v>465</v>
      </c>
      <c r="E122" s="20" t="s">
        <v>466</v>
      </c>
      <c r="F122" s="20">
        <v>500207</v>
      </c>
      <c r="G122" s="20">
        <v>210022742</v>
      </c>
      <c r="H122" s="21">
        <v>3200027863</v>
      </c>
      <c r="I122" s="22">
        <v>45020</v>
      </c>
      <c r="J122" s="23">
        <v>3</v>
      </c>
      <c r="K122" s="16">
        <v>3630</v>
      </c>
      <c r="L122" s="17">
        <v>0.04</v>
      </c>
      <c r="M122" s="17">
        <v>145.20000000000002</v>
      </c>
      <c r="N122" s="24">
        <v>3775.2</v>
      </c>
      <c r="O122" s="25">
        <v>45078</v>
      </c>
      <c r="P122" s="26" t="s">
        <v>293</v>
      </c>
      <c r="Q122" s="20" t="s">
        <v>454</v>
      </c>
    </row>
    <row r="123" spans="1:17" ht="27.6">
      <c r="A123" s="20" t="s">
        <v>16</v>
      </c>
      <c r="B123" s="21">
        <v>183</v>
      </c>
      <c r="C123" s="20" t="s">
        <v>801</v>
      </c>
      <c r="D123" s="20" t="s">
        <v>465</v>
      </c>
      <c r="E123" s="20" t="s">
        <v>467</v>
      </c>
      <c r="F123" s="20">
        <v>505067</v>
      </c>
      <c r="G123" s="20">
        <v>210022759</v>
      </c>
      <c r="H123" s="21">
        <v>3200027859</v>
      </c>
      <c r="I123" s="22">
        <v>45020</v>
      </c>
      <c r="J123" s="23">
        <v>1</v>
      </c>
      <c r="K123" s="16">
        <v>438.49</v>
      </c>
      <c r="L123" s="17">
        <v>0.21</v>
      </c>
      <c r="M123" s="17">
        <v>92.082899999999995</v>
      </c>
      <c r="N123" s="24">
        <v>530.5729</v>
      </c>
      <c r="O123" s="25">
        <v>45022</v>
      </c>
      <c r="P123" s="26" t="s">
        <v>243</v>
      </c>
      <c r="Q123" s="20" t="s">
        <v>453</v>
      </c>
    </row>
    <row r="124" spans="1:17" ht="27.6">
      <c r="A124" s="20" t="s">
        <v>16</v>
      </c>
      <c r="B124" s="21">
        <v>184</v>
      </c>
      <c r="C124" s="20" t="s">
        <v>736</v>
      </c>
      <c r="D124" s="20" t="s">
        <v>465</v>
      </c>
      <c r="E124" s="20" t="s">
        <v>468</v>
      </c>
      <c r="F124" s="20">
        <v>504301</v>
      </c>
      <c r="G124" s="20">
        <v>210022760</v>
      </c>
      <c r="H124" s="21">
        <v>3200027858</v>
      </c>
      <c r="I124" s="22">
        <v>45020</v>
      </c>
      <c r="J124" s="23">
        <v>1</v>
      </c>
      <c r="K124" s="16">
        <v>574.38</v>
      </c>
      <c r="L124" s="17">
        <v>0.21</v>
      </c>
      <c r="M124" s="17">
        <v>120.6198</v>
      </c>
      <c r="N124" s="24">
        <v>694.99980000000005</v>
      </c>
      <c r="O124" s="25">
        <v>45061</v>
      </c>
      <c r="P124" s="26" t="s">
        <v>18</v>
      </c>
      <c r="Q124" s="20" t="s">
        <v>19</v>
      </c>
    </row>
    <row r="125" spans="1:17" ht="42" customHeight="1">
      <c r="A125" s="20" t="s">
        <v>16</v>
      </c>
      <c r="B125" s="21">
        <v>185</v>
      </c>
      <c r="C125" s="20" t="s">
        <v>802</v>
      </c>
      <c r="D125" s="20" t="s">
        <v>465</v>
      </c>
      <c r="E125" s="20" t="s">
        <v>469</v>
      </c>
      <c r="F125" s="20">
        <v>505031</v>
      </c>
      <c r="G125" s="20">
        <v>210022782</v>
      </c>
      <c r="H125" s="21">
        <v>3200027874</v>
      </c>
      <c r="I125" s="22">
        <v>45029</v>
      </c>
      <c r="J125" s="23">
        <v>3</v>
      </c>
      <c r="K125" s="16">
        <v>5215.2</v>
      </c>
      <c r="L125" s="17">
        <v>0</v>
      </c>
      <c r="M125" s="17">
        <v>0</v>
      </c>
      <c r="N125" s="24">
        <v>5215.2</v>
      </c>
      <c r="O125" s="25">
        <v>45037</v>
      </c>
      <c r="P125" s="26" t="s">
        <v>470</v>
      </c>
      <c r="Q125" s="20" t="s">
        <v>471</v>
      </c>
    </row>
    <row r="126" spans="1:17" ht="27.6">
      <c r="A126" s="20" t="s">
        <v>16</v>
      </c>
      <c r="B126" s="21">
        <v>187</v>
      </c>
      <c r="C126" s="20" t="s">
        <v>472</v>
      </c>
      <c r="D126" s="20" t="s">
        <v>473</v>
      </c>
      <c r="E126" s="20" t="s">
        <v>474</v>
      </c>
      <c r="F126" s="20">
        <v>505201</v>
      </c>
      <c r="G126" s="20">
        <v>220002542</v>
      </c>
      <c r="H126" s="21">
        <v>3200027960</v>
      </c>
      <c r="I126" s="22">
        <v>45016</v>
      </c>
      <c r="J126" s="23">
        <v>1</v>
      </c>
      <c r="K126" s="16">
        <v>9000</v>
      </c>
      <c r="L126" s="17">
        <v>0</v>
      </c>
      <c r="M126" s="17">
        <v>0</v>
      </c>
      <c r="N126" s="24">
        <v>9000</v>
      </c>
      <c r="O126" s="25">
        <v>45053</v>
      </c>
      <c r="P126" s="26" t="s">
        <v>475</v>
      </c>
      <c r="Q126" s="20" t="s">
        <v>476</v>
      </c>
    </row>
    <row r="127" spans="1:17" ht="27.6">
      <c r="A127" s="20" t="s">
        <v>16</v>
      </c>
      <c r="B127" s="21">
        <v>190</v>
      </c>
      <c r="C127" s="20" t="s">
        <v>803</v>
      </c>
      <c r="D127" s="20" t="s">
        <v>473</v>
      </c>
      <c r="E127" s="20" t="s">
        <v>477</v>
      </c>
      <c r="F127" s="20">
        <v>503634</v>
      </c>
      <c r="G127" s="20">
        <v>210022762</v>
      </c>
      <c r="H127" s="21">
        <v>3200027883</v>
      </c>
      <c r="I127" s="22">
        <v>45029</v>
      </c>
      <c r="J127" s="23">
        <v>1</v>
      </c>
      <c r="K127" s="16">
        <v>826.92</v>
      </c>
      <c r="L127" s="17">
        <v>0.21</v>
      </c>
      <c r="M127" s="17">
        <v>173.6532</v>
      </c>
      <c r="N127" s="24">
        <v>1000.5731999999999</v>
      </c>
      <c r="O127" s="25">
        <v>45046</v>
      </c>
      <c r="P127" s="26" t="s">
        <v>33</v>
      </c>
      <c r="Q127" s="20" t="s">
        <v>34</v>
      </c>
    </row>
    <row r="128" spans="1:17" ht="27.6">
      <c r="A128" s="20" t="s">
        <v>16</v>
      </c>
      <c r="B128" s="21">
        <v>191</v>
      </c>
      <c r="C128" s="20" t="s">
        <v>737</v>
      </c>
      <c r="D128" s="20" t="s">
        <v>465</v>
      </c>
      <c r="E128" s="20" t="s">
        <v>478</v>
      </c>
      <c r="F128" s="20">
        <v>503674</v>
      </c>
      <c r="G128" s="20">
        <v>210022764</v>
      </c>
      <c r="H128" s="21">
        <v>3200027882</v>
      </c>
      <c r="I128" s="22">
        <v>45029</v>
      </c>
      <c r="J128" s="23">
        <v>3</v>
      </c>
      <c r="K128" s="16">
        <v>326.76</v>
      </c>
      <c r="L128" s="17">
        <v>0.21</v>
      </c>
      <c r="M128" s="17">
        <v>68.619599999999991</v>
      </c>
      <c r="N128" s="24">
        <v>395.37959999999998</v>
      </c>
      <c r="O128" s="25">
        <v>45034</v>
      </c>
      <c r="P128" s="26" t="s">
        <v>479</v>
      </c>
      <c r="Q128" s="20" t="s">
        <v>480</v>
      </c>
    </row>
    <row r="129" spans="1:17" ht="43.8" customHeight="1">
      <c r="A129" s="20" t="s">
        <v>16</v>
      </c>
      <c r="B129" s="21">
        <v>192</v>
      </c>
      <c r="C129" s="20" t="s">
        <v>738</v>
      </c>
      <c r="D129" s="20" t="s">
        <v>465</v>
      </c>
      <c r="E129" s="20" t="s">
        <v>481</v>
      </c>
      <c r="F129" s="20">
        <v>503674</v>
      </c>
      <c r="G129" s="20">
        <v>210022765</v>
      </c>
      <c r="H129" s="21">
        <v>3200027881</v>
      </c>
      <c r="I129" s="22">
        <v>45029</v>
      </c>
      <c r="J129" s="23">
        <v>1</v>
      </c>
      <c r="K129" s="16">
        <v>152.52000000000001</v>
      </c>
      <c r="L129" s="17">
        <v>0.21</v>
      </c>
      <c r="M129" s="17">
        <v>32.029200000000003</v>
      </c>
      <c r="N129" s="24">
        <v>184.54920000000001</v>
      </c>
      <c r="O129" s="25">
        <v>45034</v>
      </c>
      <c r="P129" s="26" t="s">
        <v>479</v>
      </c>
      <c r="Q129" s="20" t="s">
        <v>480</v>
      </c>
    </row>
    <row r="130" spans="1:17" ht="27.6">
      <c r="A130" s="20" t="s">
        <v>16</v>
      </c>
      <c r="B130" s="21">
        <v>193</v>
      </c>
      <c r="C130" s="20" t="s">
        <v>804</v>
      </c>
      <c r="D130" s="20" t="s">
        <v>473</v>
      </c>
      <c r="E130" s="20" t="s">
        <v>482</v>
      </c>
      <c r="F130" s="20">
        <v>500700</v>
      </c>
      <c r="G130" s="20">
        <v>210022767</v>
      </c>
      <c r="H130" s="21">
        <v>3200027880</v>
      </c>
      <c r="I130" s="22">
        <v>45029</v>
      </c>
      <c r="J130" s="23">
        <v>1</v>
      </c>
      <c r="K130" s="16">
        <v>169.3</v>
      </c>
      <c r="L130" s="17">
        <v>0.21</v>
      </c>
      <c r="M130" s="17">
        <v>35.553000000000004</v>
      </c>
      <c r="N130" s="24">
        <v>204.85300000000001</v>
      </c>
      <c r="O130" s="25">
        <v>45037</v>
      </c>
      <c r="P130" s="26" t="s">
        <v>483</v>
      </c>
      <c r="Q130" s="20" t="s">
        <v>28</v>
      </c>
    </row>
    <row r="131" spans="1:17" ht="41.4">
      <c r="A131" s="20" t="s">
        <v>16</v>
      </c>
      <c r="B131" s="21">
        <v>194</v>
      </c>
      <c r="C131" s="20" t="s">
        <v>805</v>
      </c>
      <c r="D131" s="20" t="s">
        <v>465</v>
      </c>
      <c r="E131" s="20" t="s">
        <v>484</v>
      </c>
      <c r="F131" s="20">
        <v>501725</v>
      </c>
      <c r="G131" s="20">
        <v>210022768</v>
      </c>
      <c r="H131" s="20">
        <v>3200027879</v>
      </c>
      <c r="I131" s="22">
        <v>45029</v>
      </c>
      <c r="J131" s="23">
        <v>1</v>
      </c>
      <c r="K131" s="16">
        <v>163.92</v>
      </c>
      <c r="L131" s="17">
        <v>0.21</v>
      </c>
      <c r="M131" s="17">
        <v>34.423199999999994</v>
      </c>
      <c r="N131" s="24">
        <v>198.34319999999997</v>
      </c>
      <c r="O131" s="25">
        <v>45037</v>
      </c>
      <c r="P131" s="26" t="s">
        <v>485</v>
      </c>
      <c r="Q131" s="20" t="s">
        <v>246</v>
      </c>
    </row>
    <row r="132" spans="1:17" ht="41.4">
      <c r="A132" s="20" t="s">
        <v>16</v>
      </c>
      <c r="B132" s="21">
        <v>195</v>
      </c>
      <c r="C132" s="20" t="s">
        <v>739</v>
      </c>
      <c r="D132" s="20" t="s">
        <v>473</v>
      </c>
      <c r="E132" s="20" t="s">
        <v>486</v>
      </c>
      <c r="F132" s="20">
        <v>505212</v>
      </c>
      <c r="G132" s="20">
        <v>210022770</v>
      </c>
      <c r="H132" s="21">
        <v>3200027878</v>
      </c>
      <c r="I132" s="22">
        <v>45029</v>
      </c>
      <c r="J132" s="23">
        <v>3</v>
      </c>
      <c r="K132" s="16">
        <v>6081</v>
      </c>
      <c r="L132" s="17">
        <v>0.21</v>
      </c>
      <c r="M132" s="17">
        <v>1277.01</v>
      </c>
      <c r="N132" s="24">
        <v>7358.01</v>
      </c>
      <c r="O132" s="25" t="s">
        <v>487</v>
      </c>
      <c r="P132" s="26" t="s">
        <v>488</v>
      </c>
      <c r="Q132" s="20" t="s">
        <v>489</v>
      </c>
    </row>
    <row r="133" spans="1:17" ht="27.6">
      <c r="A133" s="20" t="s">
        <v>16</v>
      </c>
      <c r="B133" s="21">
        <v>196</v>
      </c>
      <c r="C133" s="20" t="s">
        <v>740</v>
      </c>
      <c r="D133" s="20" t="s">
        <v>473</v>
      </c>
      <c r="E133" s="20" t="s">
        <v>490</v>
      </c>
      <c r="F133" s="20">
        <v>504803</v>
      </c>
      <c r="G133" s="20">
        <v>210022781</v>
      </c>
      <c r="H133" s="21">
        <v>3200027875</v>
      </c>
      <c r="I133" s="22">
        <v>45029</v>
      </c>
      <c r="J133" s="23">
        <v>1</v>
      </c>
      <c r="K133" s="16">
        <v>540.46</v>
      </c>
      <c r="L133" s="17">
        <v>0.21</v>
      </c>
      <c r="M133" s="17">
        <v>113.4966</v>
      </c>
      <c r="N133" s="24">
        <v>653.95659999999998</v>
      </c>
      <c r="O133" s="25" t="s">
        <v>491</v>
      </c>
      <c r="P133" s="26" t="s">
        <v>492</v>
      </c>
      <c r="Q133" s="20" t="s">
        <v>493</v>
      </c>
    </row>
    <row r="134" spans="1:17" ht="41.4">
      <c r="A134" s="20" t="s">
        <v>16</v>
      </c>
      <c r="B134" s="21">
        <v>197</v>
      </c>
      <c r="C134" s="20" t="s">
        <v>741</v>
      </c>
      <c r="D134" s="20" t="s">
        <v>465</v>
      </c>
      <c r="E134" s="20" t="s">
        <v>494</v>
      </c>
      <c r="F134" s="20">
        <v>500976</v>
      </c>
      <c r="G134" s="20">
        <v>210022783</v>
      </c>
      <c r="H134" s="21">
        <v>3200027894</v>
      </c>
      <c r="I134" s="22">
        <v>45029</v>
      </c>
      <c r="J134" s="23">
        <v>3</v>
      </c>
      <c r="K134" s="16">
        <v>8601</v>
      </c>
      <c r="L134" s="17">
        <v>0.21</v>
      </c>
      <c r="M134" s="17">
        <v>1806.21</v>
      </c>
      <c r="N134" s="24">
        <v>10407.209999999999</v>
      </c>
      <c r="O134" s="25" t="s">
        <v>495</v>
      </c>
      <c r="P134" s="26" t="s">
        <v>496</v>
      </c>
      <c r="Q134" s="20" t="s">
        <v>497</v>
      </c>
    </row>
    <row r="135" spans="1:17" ht="27.6">
      <c r="A135" s="20" t="s">
        <v>16</v>
      </c>
      <c r="B135" s="21">
        <v>200</v>
      </c>
      <c r="C135" s="20" t="s">
        <v>742</v>
      </c>
      <c r="D135" s="20" t="s">
        <v>473</v>
      </c>
      <c r="E135" s="20" t="s">
        <v>498</v>
      </c>
      <c r="F135" s="20">
        <v>504611</v>
      </c>
      <c r="G135" s="20">
        <v>210022788</v>
      </c>
      <c r="H135" s="21">
        <v>3200027891</v>
      </c>
      <c r="I135" s="22">
        <v>45030</v>
      </c>
      <c r="J135" s="23">
        <v>1</v>
      </c>
      <c r="K135" s="16">
        <v>2314</v>
      </c>
      <c r="L135" s="17">
        <v>0</v>
      </c>
      <c r="M135" s="17">
        <v>0</v>
      </c>
      <c r="N135" s="24">
        <v>2314</v>
      </c>
      <c r="O135" s="25" t="s">
        <v>499</v>
      </c>
      <c r="P135" s="26" t="s">
        <v>500</v>
      </c>
      <c r="Q135" s="20" t="s">
        <v>501</v>
      </c>
    </row>
    <row r="136" spans="1:17" ht="55.2">
      <c r="A136" s="20" t="s">
        <v>16</v>
      </c>
      <c r="B136" s="21">
        <v>202</v>
      </c>
      <c r="C136" s="20" t="s">
        <v>743</v>
      </c>
      <c r="D136" s="20" t="s">
        <v>473</v>
      </c>
      <c r="E136" s="20" t="s">
        <v>502</v>
      </c>
      <c r="F136" s="20">
        <v>505216</v>
      </c>
      <c r="G136" s="20">
        <v>210022769</v>
      </c>
      <c r="H136" s="21">
        <v>3200027887</v>
      </c>
      <c r="I136" s="22">
        <v>45029</v>
      </c>
      <c r="J136" s="23">
        <v>1</v>
      </c>
      <c r="K136" s="16">
        <v>14500</v>
      </c>
      <c r="L136" s="17">
        <v>0.2</v>
      </c>
      <c r="M136" s="17">
        <v>2900</v>
      </c>
      <c r="N136" s="24">
        <v>17400</v>
      </c>
      <c r="O136" s="25" t="s">
        <v>503</v>
      </c>
      <c r="P136" s="26" t="s">
        <v>504</v>
      </c>
      <c r="Q136" s="20" t="s">
        <v>505</v>
      </c>
    </row>
    <row r="137" spans="1:17" ht="27.6">
      <c r="A137" s="20" t="s">
        <v>16</v>
      </c>
      <c r="B137" s="21">
        <v>203</v>
      </c>
      <c r="C137" s="20" t="s">
        <v>744</v>
      </c>
      <c r="D137" s="20"/>
      <c r="E137" s="20" t="s">
        <v>506</v>
      </c>
      <c r="F137" s="20">
        <v>505213</v>
      </c>
      <c r="G137" s="20">
        <v>210022784</v>
      </c>
      <c r="H137" s="21">
        <v>3200027886</v>
      </c>
      <c r="I137" s="22">
        <v>45029</v>
      </c>
      <c r="J137" s="23">
        <v>3</v>
      </c>
      <c r="K137" s="16">
        <v>300</v>
      </c>
      <c r="L137" s="17">
        <v>0</v>
      </c>
      <c r="M137" s="17">
        <v>0</v>
      </c>
      <c r="N137" s="24">
        <v>300</v>
      </c>
      <c r="O137" s="25">
        <v>45041</v>
      </c>
      <c r="P137" s="26" t="s">
        <v>507</v>
      </c>
      <c r="Q137" s="20" t="s">
        <v>508</v>
      </c>
    </row>
    <row r="138" spans="1:17" ht="27.6">
      <c r="A138" s="20" t="s">
        <v>16</v>
      </c>
      <c r="B138" s="21">
        <v>204</v>
      </c>
      <c r="C138" s="20" t="s">
        <v>745</v>
      </c>
      <c r="D138" s="20" t="s">
        <v>473</v>
      </c>
      <c r="E138" s="20" t="s">
        <v>509</v>
      </c>
      <c r="F138" s="20">
        <v>504752</v>
      </c>
      <c r="G138" s="20">
        <v>210022787</v>
      </c>
      <c r="H138" s="21">
        <v>3200027892</v>
      </c>
      <c r="I138" s="22">
        <v>45030</v>
      </c>
      <c r="J138" s="23">
        <v>1</v>
      </c>
      <c r="K138" s="16">
        <v>648.9</v>
      </c>
      <c r="L138" s="17">
        <v>0</v>
      </c>
      <c r="M138" s="17">
        <v>0</v>
      </c>
      <c r="N138" s="24">
        <v>648.9</v>
      </c>
      <c r="O138" s="25" t="s">
        <v>510</v>
      </c>
      <c r="P138" s="26" t="s">
        <v>511</v>
      </c>
      <c r="Q138" s="20" t="s">
        <v>512</v>
      </c>
    </row>
    <row r="139" spans="1:17" ht="27.6">
      <c r="A139" s="20" t="s">
        <v>16</v>
      </c>
      <c r="B139" s="21">
        <v>210</v>
      </c>
      <c r="C139" s="20" t="s">
        <v>746</v>
      </c>
      <c r="D139" s="20" t="s">
        <v>473</v>
      </c>
      <c r="E139" s="20" t="s">
        <v>513</v>
      </c>
      <c r="F139" s="20">
        <v>505199</v>
      </c>
      <c r="G139" s="20">
        <v>210022735</v>
      </c>
      <c r="H139" s="21">
        <v>3200027898</v>
      </c>
      <c r="I139" s="22">
        <v>45036</v>
      </c>
      <c r="J139" s="23">
        <v>1</v>
      </c>
      <c r="K139" s="16">
        <v>750</v>
      </c>
      <c r="L139" s="17">
        <v>0.21</v>
      </c>
      <c r="M139" s="17">
        <v>157.5</v>
      </c>
      <c r="N139" s="24">
        <v>907.5</v>
      </c>
      <c r="O139" s="25" t="s">
        <v>514</v>
      </c>
      <c r="P139" s="26" t="s">
        <v>515</v>
      </c>
      <c r="Q139" s="20" t="s">
        <v>516</v>
      </c>
    </row>
    <row r="140" spans="1:17" ht="55.2">
      <c r="A140" s="20" t="s">
        <v>16</v>
      </c>
      <c r="B140" s="21">
        <v>211</v>
      </c>
      <c r="C140" s="20" t="s">
        <v>747</v>
      </c>
      <c r="D140" s="20" t="s">
        <v>473</v>
      </c>
      <c r="E140" s="20" t="s">
        <v>517</v>
      </c>
      <c r="F140" s="20">
        <v>504089</v>
      </c>
      <c r="G140" s="20">
        <v>210022785</v>
      </c>
      <c r="H140" s="20">
        <v>3200027897</v>
      </c>
      <c r="I140" s="22">
        <v>45035</v>
      </c>
      <c r="J140" s="23">
        <v>3</v>
      </c>
      <c r="K140" s="16">
        <v>4100</v>
      </c>
      <c r="L140" s="17">
        <v>0.21</v>
      </c>
      <c r="M140" s="17">
        <v>861</v>
      </c>
      <c r="N140" s="24">
        <v>4961</v>
      </c>
      <c r="O140" s="25" t="s">
        <v>518</v>
      </c>
      <c r="P140" s="26" t="s">
        <v>519</v>
      </c>
      <c r="Q140" s="20" t="s">
        <v>449</v>
      </c>
    </row>
    <row r="141" spans="1:17" ht="44.4" customHeight="1">
      <c r="A141" s="20" t="s">
        <v>16</v>
      </c>
      <c r="B141" s="21">
        <v>212</v>
      </c>
      <c r="C141" s="20" t="s">
        <v>748</v>
      </c>
      <c r="D141" s="20" t="s">
        <v>465</v>
      </c>
      <c r="E141" s="20" t="s">
        <v>520</v>
      </c>
      <c r="F141" s="20">
        <v>504799</v>
      </c>
      <c r="G141" s="20">
        <v>210022790</v>
      </c>
      <c r="H141" s="21">
        <v>3200027896</v>
      </c>
      <c r="I141" s="22">
        <v>45035</v>
      </c>
      <c r="J141" s="23">
        <v>3</v>
      </c>
      <c r="K141" s="16">
        <v>4525.54</v>
      </c>
      <c r="L141" s="17">
        <v>0.21</v>
      </c>
      <c r="M141" s="17">
        <v>950.36339999999996</v>
      </c>
      <c r="N141" s="24">
        <v>5475.9034000000001</v>
      </c>
      <c r="O141" s="25" t="s">
        <v>521</v>
      </c>
      <c r="P141" s="26" t="s">
        <v>522</v>
      </c>
      <c r="Q141" s="20" t="s">
        <v>523</v>
      </c>
    </row>
    <row r="142" spans="1:17" ht="47.4" customHeight="1">
      <c r="A142" s="20" t="s">
        <v>16</v>
      </c>
      <c r="B142" s="21">
        <v>213</v>
      </c>
      <c r="C142" s="20" t="s">
        <v>806</v>
      </c>
      <c r="D142" s="20" t="s">
        <v>473</v>
      </c>
      <c r="E142" s="20" t="s">
        <v>524</v>
      </c>
      <c r="F142" s="20">
        <v>504256</v>
      </c>
      <c r="G142" s="20">
        <v>210022807</v>
      </c>
      <c r="H142" s="21">
        <v>3200027899</v>
      </c>
      <c r="I142" s="22">
        <v>45039</v>
      </c>
      <c r="J142" s="23">
        <v>1</v>
      </c>
      <c r="K142" s="16">
        <v>254.42</v>
      </c>
      <c r="L142" s="17">
        <v>0.21</v>
      </c>
      <c r="M142" s="17">
        <v>53.428199999999997</v>
      </c>
      <c r="N142" s="24">
        <v>307.84819999999996</v>
      </c>
      <c r="O142" s="25">
        <v>45041</v>
      </c>
      <c r="P142" s="26" t="s">
        <v>525</v>
      </c>
      <c r="Q142" s="20" t="s">
        <v>526</v>
      </c>
    </row>
    <row r="143" spans="1:17" ht="33.6" customHeight="1">
      <c r="A143" s="20" t="s">
        <v>16</v>
      </c>
      <c r="B143" s="21">
        <v>214</v>
      </c>
      <c r="C143" s="20" t="s">
        <v>807</v>
      </c>
      <c r="D143" s="20" t="s">
        <v>465</v>
      </c>
      <c r="E143" s="20" t="s">
        <v>527</v>
      </c>
      <c r="F143" s="20">
        <v>501136</v>
      </c>
      <c r="G143" s="20">
        <v>210022791</v>
      </c>
      <c r="H143" s="20">
        <v>3200027902</v>
      </c>
      <c r="I143" s="22">
        <v>45039</v>
      </c>
      <c r="J143" s="23">
        <v>1</v>
      </c>
      <c r="K143" s="16">
        <v>4302</v>
      </c>
      <c r="L143" s="17">
        <v>0</v>
      </c>
      <c r="M143" s="17">
        <v>0</v>
      </c>
      <c r="N143" s="24">
        <v>4302</v>
      </c>
      <c r="O143" s="25" t="s">
        <v>528</v>
      </c>
      <c r="P143" s="26" t="s">
        <v>529</v>
      </c>
      <c r="Q143" s="37" t="s">
        <v>530</v>
      </c>
    </row>
    <row r="144" spans="1:17" ht="27.6">
      <c r="A144" s="20" t="s">
        <v>16</v>
      </c>
      <c r="B144" s="21">
        <v>215</v>
      </c>
      <c r="C144" s="20" t="s">
        <v>749</v>
      </c>
      <c r="D144" s="20" t="s">
        <v>473</v>
      </c>
      <c r="E144" s="20" t="s">
        <v>531</v>
      </c>
      <c r="F144" s="20">
        <v>504606</v>
      </c>
      <c r="G144" s="20">
        <v>210022797</v>
      </c>
      <c r="H144" s="21">
        <v>3200027901</v>
      </c>
      <c r="I144" s="22">
        <v>45039</v>
      </c>
      <c r="J144" s="23">
        <v>1</v>
      </c>
      <c r="K144" s="16">
        <v>1300</v>
      </c>
      <c r="L144" s="17">
        <v>0</v>
      </c>
      <c r="M144" s="17">
        <v>0</v>
      </c>
      <c r="N144" s="24">
        <v>1300</v>
      </c>
      <c r="O144" s="25" t="s">
        <v>532</v>
      </c>
      <c r="P144" s="26" t="s">
        <v>533</v>
      </c>
      <c r="Q144" s="20" t="s">
        <v>534</v>
      </c>
    </row>
    <row r="145" spans="1:17" ht="27.6">
      <c r="A145" s="20" t="s">
        <v>16</v>
      </c>
      <c r="B145" s="21">
        <v>216</v>
      </c>
      <c r="C145" s="20" t="s">
        <v>750</v>
      </c>
      <c r="D145" s="20" t="s">
        <v>465</v>
      </c>
      <c r="E145" s="20" t="s">
        <v>535</v>
      </c>
      <c r="F145" s="20">
        <v>505215</v>
      </c>
      <c r="G145" s="20">
        <v>210022801</v>
      </c>
      <c r="H145" s="21">
        <v>3200027900</v>
      </c>
      <c r="I145" s="22">
        <v>45039</v>
      </c>
      <c r="J145" s="23">
        <v>1</v>
      </c>
      <c r="K145" s="16">
        <v>6000</v>
      </c>
      <c r="L145" s="17">
        <v>0.21</v>
      </c>
      <c r="M145" s="17">
        <v>1260</v>
      </c>
      <c r="N145" s="24">
        <v>7260</v>
      </c>
      <c r="O145" s="25" t="s">
        <v>536</v>
      </c>
      <c r="P145" s="26" t="s">
        <v>537</v>
      </c>
      <c r="Q145" s="20" t="s">
        <v>538</v>
      </c>
    </row>
    <row r="146" spans="1:17" ht="32.4" customHeight="1">
      <c r="A146" s="20" t="s">
        <v>16</v>
      </c>
      <c r="B146" s="21">
        <v>217</v>
      </c>
      <c r="C146" s="20" t="s">
        <v>808</v>
      </c>
      <c r="D146" s="20" t="s">
        <v>473</v>
      </c>
      <c r="E146" s="20" t="s">
        <v>539</v>
      </c>
      <c r="F146" s="20">
        <v>505218</v>
      </c>
      <c r="G146" s="20">
        <v>220002543</v>
      </c>
      <c r="H146" s="21">
        <v>3200027928</v>
      </c>
      <c r="I146" s="22">
        <v>45036</v>
      </c>
      <c r="J146" s="23">
        <v>1</v>
      </c>
      <c r="K146" s="16">
        <v>4000</v>
      </c>
      <c r="L146" s="17">
        <v>0</v>
      </c>
      <c r="M146" s="17">
        <v>0</v>
      </c>
      <c r="N146" s="24">
        <v>4000</v>
      </c>
      <c r="O146" s="25">
        <v>45053</v>
      </c>
      <c r="P146" s="26" t="s">
        <v>540</v>
      </c>
      <c r="Q146" s="21" t="s">
        <v>541</v>
      </c>
    </row>
    <row r="147" spans="1:17" ht="42" customHeight="1">
      <c r="A147" s="20" t="s">
        <v>16</v>
      </c>
      <c r="B147" s="21">
        <v>218</v>
      </c>
      <c r="C147" s="20" t="s">
        <v>809</v>
      </c>
      <c r="D147" s="20" t="s">
        <v>473</v>
      </c>
      <c r="E147" s="20" t="s">
        <v>542</v>
      </c>
      <c r="F147" s="20">
        <v>504437</v>
      </c>
      <c r="G147" s="20">
        <v>210022800</v>
      </c>
      <c r="H147" s="20">
        <v>3200027923</v>
      </c>
      <c r="I147" s="22">
        <v>45044</v>
      </c>
      <c r="J147" s="23">
        <v>1</v>
      </c>
      <c r="K147" s="16">
        <v>2060</v>
      </c>
      <c r="L147" s="17">
        <v>0.21</v>
      </c>
      <c r="M147" s="17">
        <v>432.59999999999997</v>
      </c>
      <c r="N147" s="24">
        <v>2492.6</v>
      </c>
      <c r="O147" s="25" t="s">
        <v>543</v>
      </c>
      <c r="P147" s="26" t="s">
        <v>544</v>
      </c>
      <c r="Q147" s="20" t="s">
        <v>545</v>
      </c>
    </row>
    <row r="148" spans="1:17" ht="27.6">
      <c r="A148" s="20" t="s">
        <v>16</v>
      </c>
      <c r="B148" s="21">
        <v>219</v>
      </c>
      <c r="C148" s="20" t="s">
        <v>751</v>
      </c>
      <c r="D148" s="20" t="s">
        <v>465</v>
      </c>
      <c r="E148" s="20" t="s">
        <v>546</v>
      </c>
      <c r="F148" s="20">
        <v>505217</v>
      </c>
      <c r="G148" s="20">
        <v>210022802</v>
      </c>
      <c r="H148" s="20">
        <v>3200027922</v>
      </c>
      <c r="I148" s="22">
        <v>45042</v>
      </c>
      <c r="J148" s="23">
        <v>2</v>
      </c>
      <c r="K148" s="16">
        <v>4800</v>
      </c>
      <c r="L148" s="17">
        <v>0.21</v>
      </c>
      <c r="M148" s="17">
        <v>1008</v>
      </c>
      <c r="N148" s="24">
        <v>5808</v>
      </c>
      <c r="O148" s="25" t="s">
        <v>536</v>
      </c>
      <c r="P148" s="26" t="s">
        <v>547</v>
      </c>
      <c r="Q148" s="20" t="s">
        <v>548</v>
      </c>
    </row>
    <row r="149" spans="1:17" ht="27.6">
      <c r="A149" s="20" t="s">
        <v>16</v>
      </c>
      <c r="B149" s="21">
        <v>220</v>
      </c>
      <c r="C149" s="20" t="s">
        <v>752</v>
      </c>
      <c r="D149" s="20" t="s">
        <v>473</v>
      </c>
      <c r="E149" s="20" t="s">
        <v>549</v>
      </c>
      <c r="F149" s="20">
        <v>503902</v>
      </c>
      <c r="G149" s="20">
        <v>210022806</v>
      </c>
      <c r="H149" s="21">
        <v>3200027921</v>
      </c>
      <c r="I149" s="22">
        <v>45042</v>
      </c>
      <c r="J149" s="23">
        <v>1</v>
      </c>
      <c r="K149" s="16">
        <v>652</v>
      </c>
      <c r="L149" s="17">
        <v>0</v>
      </c>
      <c r="M149" s="17">
        <v>0</v>
      </c>
      <c r="N149" s="24">
        <v>652</v>
      </c>
      <c r="O149" s="25" t="s">
        <v>550</v>
      </c>
      <c r="P149" s="26" t="s">
        <v>551</v>
      </c>
      <c r="Q149" s="20" t="s">
        <v>552</v>
      </c>
    </row>
    <row r="150" spans="1:17" ht="27.6">
      <c r="A150" s="20" t="s">
        <v>16</v>
      </c>
      <c r="B150" s="21">
        <v>221</v>
      </c>
      <c r="C150" s="20" t="s">
        <v>810</v>
      </c>
      <c r="D150" s="20" t="s">
        <v>465</v>
      </c>
      <c r="E150" s="20" t="s">
        <v>553</v>
      </c>
      <c r="F150" s="20">
        <v>504073</v>
      </c>
      <c r="G150" s="20">
        <v>210022809</v>
      </c>
      <c r="H150" s="21">
        <v>3200027920</v>
      </c>
      <c r="I150" s="22">
        <v>45042</v>
      </c>
      <c r="J150" s="23">
        <v>1</v>
      </c>
      <c r="K150" s="16">
        <v>300</v>
      </c>
      <c r="L150" s="17">
        <v>0.21</v>
      </c>
      <c r="M150" s="17">
        <v>63</v>
      </c>
      <c r="N150" s="24">
        <v>363</v>
      </c>
      <c r="O150" s="25">
        <v>45053</v>
      </c>
      <c r="P150" s="26" t="s">
        <v>176</v>
      </c>
      <c r="Q150" s="20" t="s">
        <v>177</v>
      </c>
    </row>
    <row r="151" spans="1:17" ht="31.2" customHeight="1">
      <c r="A151" s="20" t="s">
        <v>16</v>
      </c>
      <c r="B151" s="21">
        <v>222</v>
      </c>
      <c r="C151" s="20" t="s">
        <v>753</v>
      </c>
      <c r="D151" s="52"/>
      <c r="E151" s="52"/>
      <c r="F151" s="20" t="s">
        <v>329</v>
      </c>
      <c r="G151" s="20" t="s">
        <v>329</v>
      </c>
      <c r="H151" s="21" t="s">
        <v>329</v>
      </c>
      <c r="I151" s="22" t="s">
        <v>329</v>
      </c>
      <c r="J151" s="23"/>
      <c r="K151" s="27">
        <v>0</v>
      </c>
      <c r="L151" s="17">
        <v>0.21</v>
      </c>
      <c r="M151" s="17">
        <v>0</v>
      </c>
      <c r="N151" s="24">
        <v>0</v>
      </c>
      <c r="O151" s="25" t="s">
        <v>329</v>
      </c>
      <c r="P151" s="26" t="s">
        <v>329</v>
      </c>
      <c r="Q151" s="20" t="s">
        <v>60</v>
      </c>
    </row>
    <row r="152" spans="1:17" ht="33.6" customHeight="1">
      <c r="A152" s="20" t="s">
        <v>16</v>
      </c>
      <c r="B152" s="21">
        <v>223</v>
      </c>
      <c r="C152" s="20" t="s">
        <v>754</v>
      </c>
      <c r="D152" s="20" t="s">
        <v>465</v>
      </c>
      <c r="E152" s="20" t="s">
        <v>554</v>
      </c>
      <c r="F152" s="20">
        <v>504457</v>
      </c>
      <c r="G152" s="20">
        <v>210022814</v>
      </c>
      <c r="H152" s="21">
        <v>3200027927</v>
      </c>
      <c r="I152" s="22">
        <v>45042</v>
      </c>
      <c r="J152" s="23">
        <v>1</v>
      </c>
      <c r="K152" s="16">
        <v>3000</v>
      </c>
      <c r="L152" s="17">
        <v>0</v>
      </c>
      <c r="M152" s="17">
        <v>0</v>
      </c>
      <c r="N152" s="24">
        <v>3000</v>
      </c>
      <c r="O152" s="25" t="s">
        <v>555</v>
      </c>
      <c r="P152" s="26" t="s">
        <v>556</v>
      </c>
      <c r="Q152" s="20" t="s">
        <v>557</v>
      </c>
    </row>
    <row r="153" spans="1:17" ht="36.6" customHeight="1">
      <c r="A153" s="20" t="s">
        <v>16</v>
      </c>
      <c r="B153" s="21">
        <v>227</v>
      </c>
      <c r="C153" s="20" t="s">
        <v>755</v>
      </c>
      <c r="D153" s="20" t="s">
        <v>465</v>
      </c>
      <c r="E153" s="20" t="s">
        <v>558</v>
      </c>
      <c r="F153" s="20">
        <v>500207</v>
      </c>
      <c r="G153" s="20">
        <v>210022811</v>
      </c>
      <c r="H153" s="21">
        <v>3200027943</v>
      </c>
      <c r="I153" s="22" t="s">
        <v>559</v>
      </c>
      <c r="J153" s="23">
        <v>3</v>
      </c>
      <c r="K153" s="16">
        <v>362</v>
      </c>
      <c r="L153" s="17">
        <v>0.04</v>
      </c>
      <c r="M153" s="17">
        <f t="shared" ref="M153:M154" si="10">K153*L153</f>
        <v>14.48</v>
      </c>
      <c r="N153" s="24">
        <f t="shared" ref="N153:N154" si="11">K153+M153</f>
        <v>376.48</v>
      </c>
      <c r="O153" s="25">
        <v>45108</v>
      </c>
      <c r="P153" s="26" t="s">
        <v>293</v>
      </c>
      <c r="Q153" s="20" t="s">
        <v>454</v>
      </c>
    </row>
    <row r="154" spans="1:17" ht="30.6" customHeight="1">
      <c r="A154" s="20" t="s">
        <v>16</v>
      </c>
      <c r="B154" s="21">
        <v>228</v>
      </c>
      <c r="C154" s="20" t="s">
        <v>755</v>
      </c>
      <c r="D154" s="20" t="s">
        <v>465</v>
      </c>
      <c r="E154" s="20" t="s">
        <v>560</v>
      </c>
      <c r="F154" s="20">
        <v>500050</v>
      </c>
      <c r="G154" s="20">
        <v>210022812</v>
      </c>
      <c r="H154" s="21">
        <v>3200027944</v>
      </c>
      <c r="I154" s="22" t="s">
        <v>559</v>
      </c>
      <c r="J154" s="23">
        <v>3</v>
      </c>
      <c r="K154" s="16">
        <v>790.78</v>
      </c>
      <c r="L154" s="17">
        <v>0.04</v>
      </c>
      <c r="M154" s="17">
        <f t="shared" si="10"/>
        <v>31.6312</v>
      </c>
      <c r="N154" s="24">
        <f t="shared" si="11"/>
        <v>822.41120000000001</v>
      </c>
      <c r="O154" s="25">
        <v>45108</v>
      </c>
      <c r="P154" s="26" t="s">
        <v>561</v>
      </c>
      <c r="Q154" s="20" t="s">
        <v>562</v>
      </c>
    </row>
    <row r="155" spans="1:17" ht="31.2" customHeight="1">
      <c r="A155" s="20" t="s">
        <v>16</v>
      </c>
      <c r="B155" s="21">
        <v>229</v>
      </c>
      <c r="C155" s="20" t="s">
        <v>756</v>
      </c>
      <c r="D155" s="20" t="s">
        <v>473</v>
      </c>
      <c r="E155" s="20" t="s">
        <v>563</v>
      </c>
      <c r="F155" s="20">
        <v>504578</v>
      </c>
      <c r="G155" s="20">
        <v>210022818</v>
      </c>
      <c r="H155" s="21">
        <v>3200027932</v>
      </c>
      <c r="I155" s="22" t="s">
        <v>559</v>
      </c>
      <c r="J155" s="23">
        <v>1</v>
      </c>
      <c r="K155" s="16">
        <v>12</v>
      </c>
      <c r="L155" s="17">
        <v>0</v>
      </c>
      <c r="M155" s="17">
        <v>0</v>
      </c>
      <c r="N155" s="24">
        <v>12</v>
      </c>
      <c r="O155" s="25">
        <v>45054</v>
      </c>
      <c r="P155" s="14" t="s">
        <v>564</v>
      </c>
      <c r="Q155" s="20" t="s">
        <v>565</v>
      </c>
    </row>
    <row r="156" spans="1:17" ht="46.2" customHeight="1">
      <c r="A156" s="20" t="s">
        <v>16</v>
      </c>
      <c r="B156" s="21">
        <v>230</v>
      </c>
      <c r="C156" s="20" t="s">
        <v>757</v>
      </c>
      <c r="D156" s="20" t="s">
        <v>473</v>
      </c>
      <c r="E156" s="20" t="s">
        <v>566</v>
      </c>
      <c r="F156" s="20">
        <v>504715</v>
      </c>
      <c r="G156" s="20">
        <v>210022823</v>
      </c>
      <c r="H156" s="21">
        <v>3200027931</v>
      </c>
      <c r="I156" s="22">
        <v>45050</v>
      </c>
      <c r="J156" s="23">
        <v>1</v>
      </c>
      <c r="K156" s="16">
        <v>1000</v>
      </c>
      <c r="L156" s="17">
        <v>0.21</v>
      </c>
      <c r="M156" s="17">
        <v>210</v>
      </c>
      <c r="N156" s="24">
        <v>1210</v>
      </c>
      <c r="O156" s="25" t="s">
        <v>567</v>
      </c>
      <c r="P156" s="26" t="s">
        <v>568</v>
      </c>
      <c r="Q156" s="20" t="s">
        <v>569</v>
      </c>
    </row>
    <row r="157" spans="1:17" ht="30" customHeight="1">
      <c r="A157" s="20" t="s">
        <v>16</v>
      </c>
      <c r="B157" s="21">
        <v>236</v>
      </c>
      <c r="C157" s="20" t="s">
        <v>811</v>
      </c>
      <c r="D157" s="20" t="s">
        <v>473</v>
      </c>
      <c r="E157" s="20" t="s">
        <v>570</v>
      </c>
      <c r="F157" s="20">
        <v>505213</v>
      </c>
      <c r="G157" s="20">
        <v>210022836</v>
      </c>
      <c r="H157" s="21">
        <v>3200027945</v>
      </c>
      <c r="I157" s="22">
        <v>45055</v>
      </c>
      <c r="J157" s="23">
        <v>3</v>
      </c>
      <c r="K157" s="16">
        <v>300</v>
      </c>
      <c r="L157" s="17">
        <v>0</v>
      </c>
      <c r="M157" s="17">
        <v>0</v>
      </c>
      <c r="N157" s="24">
        <v>300</v>
      </c>
      <c r="O157" s="25">
        <v>45117</v>
      </c>
      <c r="P157" s="26" t="s">
        <v>507</v>
      </c>
      <c r="Q157" s="20" t="s">
        <v>508</v>
      </c>
    </row>
    <row r="158" spans="1:17" ht="27.6">
      <c r="A158" s="20" t="s">
        <v>16</v>
      </c>
      <c r="B158" s="21">
        <v>237</v>
      </c>
      <c r="C158" s="20" t="s">
        <v>758</v>
      </c>
      <c r="D158" s="20" t="s">
        <v>465</v>
      </c>
      <c r="E158" s="20" t="s">
        <v>571</v>
      </c>
      <c r="F158" s="20">
        <v>505209</v>
      </c>
      <c r="G158" s="20">
        <v>210022819</v>
      </c>
      <c r="H158" s="21">
        <v>3200027989</v>
      </c>
      <c r="I158" s="22">
        <v>45058</v>
      </c>
      <c r="J158" s="23">
        <v>3</v>
      </c>
      <c r="K158" s="16">
        <v>11692.8</v>
      </c>
      <c r="L158" s="17">
        <v>0.21</v>
      </c>
      <c r="M158" s="17">
        <v>2455.4879999999998</v>
      </c>
      <c r="N158" s="24">
        <v>14148.287999999999</v>
      </c>
      <c r="O158" s="25">
        <v>45061</v>
      </c>
      <c r="P158" s="26" t="s">
        <v>572</v>
      </c>
      <c r="Q158" s="20" t="s">
        <v>573</v>
      </c>
    </row>
    <row r="159" spans="1:17" ht="27.6">
      <c r="A159" s="20" t="s">
        <v>16</v>
      </c>
      <c r="B159" s="21">
        <v>238</v>
      </c>
      <c r="C159" s="20" t="s">
        <v>759</v>
      </c>
      <c r="D159" s="20" t="s">
        <v>465</v>
      </c>
      <c r="E159" s="20" t="s">
        <v>574</v>
      </c>
      <c r="F159" s="20">
        <v>500629</v>
      </c>
      <c r="G159" s="20">
        <v>210022820</v>
      </c>
      <c r="H159" s="21">
        <v>3200027961</v>
      </c>
      <c r="I159" s="22">
        <v>45055</v>
      </c>
      <c r="J159" s="23">
        <v>3</v>
      </c>
      <c r="K159" s="16">
        <v>914.88</v>
      </c>
      <c r="L159" s="17">
        <v>0.21</v>
      </c>
      <c r="M159" s="17">
        <v>192.12479999999999</v>
      </c>
      <c r="N159" s="24">
        <v>1107.0047999999999</v>
      </c>
      <c r="O159" s="25">
        <v>45058</v>
      </c>
      <c r="P159" s="26" t="s">
        <v>575</v>
      </c>
      <c r="Q159" s="20" t="s">
        <v>576</v>
      </c>
    </row>
    <row r="160" spans="1:17" ht="27.6">
      <c r="A160" s="20" t="s">
        <v>16</v>
      </c>
      <c r="B160" s="21">
        <v>239</v>
      </c>
      <c r="C160" s="20" t="s">
        <v>760</v>
      </c>
      <c r="D160" s="20" t="s">
        <v>465</v>
      </c>
      <c r="E160" s="20" t="s">
        <v>577</v>
      </c>
      <c r="F160" s="20">
        <v>500959</v>
      </c>
      <c r="G160" s="20">
        <v>210022822</v>
      </c>
      <c r="H160" s="21">
        <v>3200027954</v>
      </c>
      <c r="I160" s="22">
        <v>45055</v>
      </c>
      <c r="J160" s="23">
        <v>1</v>
      </c>
      <c r="K160" s="16">
        <v>1151.8</v>
      </c>
      <c r="L160" s="17">
        <v>0.21</v>
      </c>
      <c r="M160" s="17">
        <v>241.87799999999999</v>
      </c>
      <c r="N160" s="24">
        <v>1393.6779999999999</v>
      </c>
      <c r="O160" s="25">
        <v>45057</v>
      </c>
      <c r="P160" s="26" t="s">
        <v>317</v>
      </c>
      <c r="Q160" s="20" t="s">
        <v>318</v>
      </c>
    </row>
    <row r="161" spans="1:17" ht="27.6">
      <c r="A161" s="20" t="s">
        <v>16</v>
      </c>
      <c r="B161" s="21">
        <v>240</v>
      </c>
      <c r="C161" s="20" t="s">
        <v>403</v>
      </c>
      <c r="D161" s="20" t="s">
        <v>465</v>
      </c>
      <c r="E161" s="20" t="s">
        <v>578</v>
      </c>
      <c r="F161" s="20">
        <v>500742</v>
      </c>
      <c r="G161" s="20">
        <v>210022824</v>
      </c>
      <c r="H161" s="21">
        <v>3200027953</v>
      </c>
      <c r="I161" s="22">
        <v>45055</v>
      </c>
      <c r="J161" s="23">
        <v>3</v>
      </c>
      <c r="K161" s="16">
        <v>154</v>
      </c>
      <c r="L161" s="17">
        <v>0.21</v>
      </c>
      <c r="M161" s="17">
        <v>32.339999999999996</v>
      </c>
      <c r="N161" s="24">
        <v>186.34</v>
      </c>
      <c r="O161" s="25">
        <v>45063</v>
      </c>
      <c r="P161" s="26" t="s">
        <v>579</v>
      </c>
      <c r="Q161" s="20" t="s">
        <v>87</v>
      </c>
    </row>
    <row r="162" spans="1:17" ht="41.4">
      <c r="A162" s="20" t="s">
        <v>16</v>
      </c>
      <c r="B162" s="21">
        <v>246</v>
      </c>
      <c r="C162" s="20" t="s">
        <v>761</v>
      </c>
      <c r="D162" s="20" t="s">
        <v>473</v>
      </c>
      <c r="E162" s="20" t="s">
        <v>580</v>
      </c>
      <c r="F162" s="20">
        <v>505226</v>
      </c>
      <c r="G162" s="20">
        <v>210022837</v>
      </c>
      <c r="H162" s="21">
        <v>3200027955</v>
      </c>
      <c r="I162" s="22">
        <v>45058</v>
      </c>
      <c r="J162" s="23">
        <v>1</v>
      </c>
      <c r="K162" s="16">
        <v>13999.76</v>
      </c>
      <c r="L162" s="17">
        <v>0.21</v>
      </c>
      <c r="M162" s="17">
        <v>2939.9495999999999</v>
      </c>
      <c r="N162" s="24">
        <v>16939.709600000002</v>
      </c>
      <c r="O162" s="25" t="s">
        <v>581</v>
      </c>
      <c r="P162" s="26" t="s">
        <v>582</v>
      </c>
      <c r="Q162" s="20" t="s">
        <v>583</v>
      </c>
    </row>
    <row r="163" spans="1:17" ht="27.6">
      <c r="A163" s="20" t="s">
        <v>16</v>
      </c>
      <c r="B163" s="21">
        <v>247</v>
      </c>
      <c r="C163" s="20" t="s">
        <v>762</v>
      </c>
      <c r="D163" s="20" t="s">
        <v>465</v>
      </c>
      <c r="E163" s="20" t="s">
        <v>584</v>
      </c>
      <c r="F163" s="20">
        <v>505225</v>
      </c>
      <c r="G163" s="20">
        <v>210022839</v>
      </c>
      <c r="H163" s="21">
        <v>3200027962</v>
      </c>
      <c r="I163" s="22">
        <v>45055</v>
      </c>
      <c r="J163" s="23">
        <v>3</v>
      </c>
      <c r="K163" s="16">
        <v>5196.1000000000004</v>
      </c>
      <c r="L163" s="17">
        <v>0.21</v>
      </c>
      <c r="M163" s="17">
        <v>1091.181</v>
      </c>
      <c r="N163" s="24">
        <v>6287.2810000000009</v>
      </c>
      <c r="O163" s="25">
        <v>45110</v>
      </c>
      <c r="P163" s="26" t="s">
        <v>585</v>
      </c>
      <c r="Q163" s="20" t="s">
        <v>586</v>
      </c>
    </row>
    <row r="164" spans="1:17" ht="41.4">
      <c r="A164" s="20" t="s">
        <v>16</v>
      </c>
      <c r="B164" s="21">
        <v>248</v>
      </c>
      <c r="C164" s="20" t="s">
        <v>763</v>
      </c>
      <c r="D164" s="20" t="s">
        <v>465</v>
      </c>
      <c r="E164" s="20" t="s">
        <v>587</v>
      </c>
      <c r="F164" s="20">
        <v>504246</v>
      </c>
      <c r="G164" s="20">
        <v>210022825</v>
      </c>
      <c r="H164" s="21">
        <v>3200027963</v>
      </c>
      <c r="I164" s="22">
        <v>45055</v>
      </c>
      <c r="J164" s="23">
        <v>3</v>
      </c>
      <c r="K164" s="16">
        <v>5993.92</v>
      </c>
      <c r="L164" s="17">
        <v>0.21</v>
      </c>
      <c r="M164" s="17">
        <v>1258.7231999999999</v>
      </c>
      <c r="N164" s="24">
        <v>7252.6432000000004</v>
      </c>
      <c r="O164" s="25">
        <v>45069</v>
      </c>
      <c r="P164" s="26" t="s">
        <v>45</v>
      </c>
      <c r="Q164" s="20" t="s">
        <v>46</v>
      </c>
    </row>
    <row r="165" spans="1:17" ht="41.4">
      <c r="A165" s="20" t="s">
        <v>16</v>
      </c>
      <c r="B165" s="21">
        <v>249</v>
      </c>
      <c r="C165" s="20" t="s">
        <v>812</v>
      </c>
      <c r="D165" s="20" t="s">
        <v>465</v>
      </c>
      <c r="E165" s="20" t="s">
        <v>588</v>
      </c>
      <c r="F165" s="20">
        <v>504556</v>
      </c>
      <c r="G165" s="20">
        <v>210022840</v>
      </c>
      <c r="H165" s="21">
        <v>3200027964</v>
      </c>
      <c r="I165" s="22">
        <v>45055</v>
      </c>
      <c r="J165" s="23">
        <v>1</v>
      </c>
      <c r="K165" s="16">
        <v>3877</v>
      </c>
      <c r="L165" s="17">
        <v>0</v>
      </c>
      <c r="M165" s="17">
        <v>0</v>
      </c>
      <c r="N165" s="24">
        <v>3877</v>
      </c>
      <c r="O165" s="25" t="s">
        <v>589</v>
      </c>
      <c r="P165" s="26" t="s">
        <v>590</v>
      </c>
      <c r="Q165" s="20" t="s">
        <v>591</v>
      </c>
    </row>
    <row r="166" spans="1:17" ht="55.2">
      <c r="A166" s="20" t="s">
        <v>16</v>
      </c>
      <c r="B166" s="21">
        <v>250</v>
      </c>
      <c r="C166" s="20" t="s">
        <v>764</v>
      </c>
      <c r="D166" s="20" t="s">
        <v>473</v>
      </c>
      <c r="E166" s="20" t="s">
        <v>592</v>
      </c>
      <c r="F166" s="20">
        <v>505231</v>
      </c>
      <c r="G166" s="20">
        <v>210022853</v>
      </c>
      <c r="H166" s="21">
        <v>3200027968</v>
      </c>
      <c r="I166" s="22">
        <v>45058</v>
      </c>
      <c r="J166" s="23">
        <v>3</v>
      </c>
      <c r="K166" s="16">
        <v>3800</v>
      </c>
      <c r="L166" s="17">
        <v>0</v>
      </c>
      <c r="M166" s="17">
        <f t="shared" ref="M166" si="12">K166*L166</f>
        <v>0</v>
      </c>
      <c r="N166" s="24">
        <f t="shared" ref="N166" si="13">K166+M166</f>
        <v>3800</v>
      </c>
      <c r="O166" s="25" t="s">
        <v>593</v>
      </c>
      <c r="P166" s="26" t="s">
        <v>594</v>
      </c>
      <c r="Q166" s="20" t="s">
        <v>595</v>
      </c>
    </row>
    <row r="167" spans="1:17" ht="27.6">
      <c r="A167" s="20" t="s">
        <v>16</v>
      </c>
      <c r="B167" s="21">
        <v>252</v>
      </c>
      <c r="C167" s="20" t="s">
        <v>765</v>
      </c>
      <c r="D167" s="20" t="s">
        <v>473</v>
      </c>
      <c r="E167" s="20" t="s">
        <v>596</v>
      </c>
      <c r="F167" s="20">
        <v>500216</v>
      </c>
      <c r="G167" s="20">
        <v>210022821</v>
      </c>
      <c r="H167" s="20">
        <v>3200027986</v>
      </c>
      <c r="I167" s="22">
        <v>45058</v>
      </c>
      <c r="J167" s="23">
        <v>3</v>
      </c>
      <c r="K167" s="16">
        <v>330</v>
      </c>
      <c r="L167" s="17">
        <v>0.21</v>
      </c>
      <c r="M167" s="17">
        <v>69.3</v>
      </c>
      <c r="N167" s="24">
        <v>399.3</v>
      </c>
      <c r="O167" s="25">
        <v>45058</v>
      </c>
      <c r="P167" s="26" t="s">
        <v>597</v>
      </c>
      <c r="Q167" s="20" t="s">
        <v>452</v>
      </c>
    </row>
    <row r="168" spans="1:17" ht="27.6">
      <c r="A168" s="20" t="s">
        <v>16</v>
      </c>
      <c r="B168" s="21">
        <v>253</v>
      </c>
      <c r="C168" s="20" t="s">
        <v>766</v>
      </c>
      <c r="D168" s="20" t="s">
        <v>473</v>
      </c>
      <c r="E168" s="20" t="s">
        <v>598</v>
      </c>
      <c r="F168" s="20">
        <v>504645</v>
      </c>
      <c r="G168" s="20">
        <v>210022842</v>
      </c>
      <c r="H168" s="21">
        <v>3200027985</v>
      </c>
      <c r="I168" s="22">
        <v>45058</v>
      </c>
      <c r="J168" s="23">
        <v>3</v>
      </c>
      <c r="K168" s="16">
        <v>3120</v>
      </c>
      <c r="L168" s="17">
        <v>0.21</v>
      </c>
      <c r="M168" s="17">
        <v>655.19999999999993</v>
      </c>
      <c r="N168" s="24">
        <v>3775.2</v>
      </c>
      <c r="O168" s="25" t="s">
        <v>599</v>
      </c>
      <c r="P168" s="26" t="s">
        <v>600</v>
      </c>
      <c r="Q168" s="20" t="s">
        <v>601</v>
      </c>
    </row>
    <row r="169" spans="1:17" ht="27.6">
      <c r="A169" s="20" t="s">
        <v>16</v>
      </c>
      <c r="B169" s="21">
        <v>254</v>
      </c>
      <c r="C169" s="20" t="s">
        <v>813</v>
      </c>
      <c r="D169" s="20" t="s">
        <v>465</v>
      </c>
      <c r="E169" s="20" t="s">
        <v>602</v>
      </c>
      <c r="F169" s="20">
        <v>504862</v>
      </c>
      <c r="G169" s="20">
        <v>210022844</v>
      </c>
      <c r="H169" s="21">
        <v>3200027988</v>
      </c>
      <c r="I169" s="22">
        <v>45058</v>
      </c>
      <c r="J169" s="23">
        <v>3</v>
      </c>
      <c r="K169" s="16">
        <v>95.05</v>
      </c>
      <c r="L169" s="17">
        <v>0</v>
      </c>
      <c r="M169" s="17">
        <v>0</v>
      </c>
      <c r="N169" s="24">
        <v>95.05</v>
      </c>
      <c r="O169" s="25">
        <v>45068</v>
      </c>
      <c r="P169" s="26" t="s">
        <v>79</v>
      </c>
      <c r="Q169" s="20" t="s">
        <v>80</v>
      </c>
    </row>
    <row r="170" spans="1:17" ht="30.6" customHeight="1">
      <c r="A170" s="20" t="s">
        <v>16</v>
      </c>
      <c r="B170" s="21">
        <v>255</v>
      </c>
      <c r="C170" s="20" t="s">
        <v>814</v>
      </c>
      <c r="D170" s="20" t="s">
        <v>465</v>
      </c>
      <c r="E170" s="20" t="s">
        <v>603</v>
      </c>
      <c r="F170" s="20">
        <v>505233</v>
      </c>
      <c r="G170" s="20">
        <v>210022845</v>
      </c>
      <c r="H170" s="21">
        <v>3200027979</v>
      </c>
      <c r="I170" s="22">
        <v>45058</v>
      </c>
      <c r="J170" s="23">
        <v>3</v>
      </c>
      <c r="K170" s="16">
        <v>2150</v>
      </c>
      <c r="L170" s="17">
        <v>0.21</v>
      </c>
      <c r="M170" s="17">
        <v>451.5</v>
      </c>
      <c r="N170" s="24">
        <v>2601.5</v>
      </c>
      <c r="O170" s="25" t="s">
        <v>604</v>
      </c>
      <c r="P170" s="26" t="s">
        <v>605</v>
      </c>
      <c r="Q170" s="20" t="s">
        <v>606</v>
      </c>
    </row>
    <row r="171" spans="1:17" ht="27.6">
      <c r="A171" s="20" t="s">
        <v>16</v>
      </c>
      <c r="B171" s="21">
        <v>256</v>
      </c>
      <c r="C171" s="20" t="s">
        <v>767</v>
      </c>
      <c r="D171" s="20" t="s">
        <v>465</v>
      </c>
      <c r="E171" s="20" t="s">
        <v>607</v>
      </c>
      <c r="F171" s="20">
        <v>505054</v>
      </c>
      <c r="G171" s="20">
        <v>210022849</v>
      </c>
      <c r="H171" s="21">
        <v>3200027978</v>
      </c>
      <c r="I171" s="22">
        <v>45058</v>
      </c>
      <c r="J171" s="23">
        <v>1</v>
      </c>
      <c r="K171" s="16">
        <v>499.9</v>
      </c>
      <c r="L171" s="17">
        <v>0.21</v>
      </c>
      <c r="M171" s="17">
        <v>104.97899999999998</v>
      </c>
      <c r="N171" s="24">
        <v>604.87899999999991</v>
      </c>
      <c r="O171" s="25" t="s">
        <v>608</v>
      </c>
      <c r="P171" s="26" t="s">
        <v>256</v>
      </c>
      <c r="Q171" s="20" t="s">
        <v>257</v>
      </c>
    </row>
    <row r="172" spans="1:17" ht="31.8" customHeight="1">
      <c r="A172" s="20" t="s">
        <v>16</v>
      </c>
      <c r="B172" s="21">
        <v>257</v>
      </c>
      <c r="C172" s="20" t="s">
        <v>768</v>
      </c>
      <c r="D172" s="20" t="s">
        <v>465</v>
      </c>
      <c r="E172" s="20" t="s">
        <v>609</v>
      </c>
      <c r="F172" s="20">
        <v>500821</v>
      </c>
      <c r="G172" s="20">
        <v>210022851</v>
      </c>
      <c r="H172" s="21">
        <v>3200027983</v>
      </c>
      <c r="I172" s="22">
        <v>45058</v>
      </c>
      <c r="J172" s="23">
        <v>1</v>
      </c>
      <c r="K172" s="16">
        <v>5650.32</v>
      </c>
      <c r="L172" s="17">
        <v>0.21</v>
      </c>
      <c r="M172" s="17">
        <v>1186.5672</v>
      </c>
      <c r="N172" s="24">
        <v>6836.8871999999992</v>
      </c>
      <c r="O172" s="25" t="s">
        <v>610</v>
      </c>
      <c r="P172" s="26" t="s">
        <v>611</v>
      </c>
      <c r="Q172" s="20" t="s">
        <v>130</v>
      </c>
    </row>
    <row r="173" spans="1:17" ht="27.6">
      <c r="A173" s="20" t="s">
        <v>16</v>
      </c>
      <c r="B173" s="21">
        <v>258</v>
      </c>
      <c r="C173" s="20" t="s">
        <v>769</v>
      </c>
      <c r="D173" s="20" t="s">
        <v>465</v>
      </c>
      <c r="E173" s="20" t="s">
        <v>612</v>
      </c>
      <c r="F173" s="20">
        <v>500841</v>
      </c>
      <c r="G173" s="20">
        <v>210022852</v>
      </c>
      <c r="H173" s="21">
        <v>3200027982</v>
      </c>
      <c r="I173" s="22">
        <v>45058</v>
      </c>
      <c r="J173" s="23">
        <v>3</v>
      </c>
      <c r="K173" s="16">
        <v>2479.62</v>
      </c>
      <c r="L173" s="17">
        <v>0.21</v>
      </c>
      <c r="M173" s="17">
        <v>520.72019999999998</v>
      </c>
      <c r="N173" s="24">
        <v>3000.3401999999996</v>
      </c>
      <c r="O173" s="25" t="s">
        <v>610</v>
      </c>
      <c r="P173" s="26" t="s">
        <v>613</v>
      </c>
      <c r="Q173" s="20" t="s">
        <v>614</v>
      </c>
    </row>
    <row r="174" spans="1:17" ht="27.6">
      <c r="A174" s="20" t="s">
        <v>16</v>
      </c>
      <c r="B174" s="21">
        <v>259</v>
      </c>
      <c r="C174" s="20" t="s">
        <v>770</v>
      </c>
      <c r="D174" s="20" t="s">
        <v>465</v>
      </c>
      <c r="E174" s="20" t="s">
        <v>615</v>
      </c>
      <c r="F174" s="20">
        <v>500207</v>
      </c>
      <c r="G174" s="20">
        <v>210022854</v>
      </c>
      <c r="H174" s="21">
        <v>3200027987</v>
      </c>
      <c r="I174" s="22">
        <v>45058</v>
      </c>
      <c r="J174" s="23">
        <v>3</v>
      </c>
      <c r="K174" s="16">
        <v>360</v>
      </c>
      <c r="L174" s="17">
        <v>0.04</v>
      </c>
      <c r="M174" s="17">
        <v>14.4</v>
      </c>
      <c r="N174" s="24">
        <v>374.4</v>
      </c>
      <c r="O174" s="25" t="s">
        <v>616</v>
      </c>
      <c r="P174" s="26" t="s">
        <v>293</v>
      </c>
      <c r="Q174" s="20" t="s">
        <v>454</v>
      </c>
    </row>
    <row r="175" spans="1:17" ht="27.6">
      <c r="A175" s="20" t="s">
        <v>16</v>
      </c>
      <c r="B175" s="21">
        <v>260</v>
      </c>
      <c r="C175" s="20" t="s">
        <v>771</v>
      </c>
      <c r="D175" s="20" t="s">
        <v>465</v>
      </c>
      <c r="E175" s="20" t="s">
        <v>617</v>
      </c>
      <c r="F175" s="20">
        <v>504862</v>
      </c>
      <c r="G175" s="20">
        <v>210022855</v>
      </c>
      <c r="H175" s="21">
        <v>3200027977</v>
      </c>
      <c r="I175" s="22">
        <v>45058</v>
      </c>
      <c r="J175" s="23">
        <v>3</v>
      </c>
      <c r="K175" s="16">
        <v>247.11</v>
      </c>
      <c r="L175" s="17">
        <v>0</v>
      </c>
      <c r="M175" s="17">
        <v>0</v>
      </c>
      <c r="N175" s="24">
        <v>247.11</v>
      </c>
      <c r="O175" s="25">
        <v>45069</v>
      </c>
      <c r="P175" s="26" t="s">
        <v>79</v>
      </c>
      <c r="Q175" s="20" t="s">
        <v>80</v>
      </c>
    </row>
    <row r="176" spans="1:17" ht="27.6">
      <c r="A176" s="20" t="s">
        <v>16</v>
      </c>
      <c r="B176" s="21">
        <v>261</v>
      </c>
      <c r="C176" s="20" t="s">
        <v>772</v>
      </c>
      <c r="D176" s="20" t="s">
        <v>473</v>
      </c>
      <c r="E176" s="20" t="s">
        <v>618</v>
      </c>
      <c r="F176" s="20">
        <v>505067</v>
      </c>
      <c r="G176" s="20">
        <v>210022856</v>
      </c>
      <c r="H176" s="21">
        <v>3200027980</v>
      </c>
      <c r="I176" s="22">
        <v>45058</v>
      </c>
      <c r="J176" s="23">
        <v>1</v>
      </c>
      <c r="K176" s="16">
        <v>123.68</v>
      </c>
      <c r="L176" s="17">
        <v>0.21</v>
      </c>
      <c r="M176" s="17">
        <v>25.972799999999999</v>
      </c>
      <c r="N176" s="24">
        <v>149.65280000000001</v>
      </c>
      <c r="O176" s="25">
        <v>45068</v>
      </c>
      <c r="P176" s="26" t="s">
        <v>243</v>
      </c>
      <c r="Q176" s="20" t="s">
        <v>453</v>
      </c>
    </row>
    <row r="177" spans="1:17" ht="27.6">
      <c r="A177" s="20" t="s">
        <v>16</v>
      </c>
      <c r="B177" s="21">
        <v>262</v>
      </c>
      <c r="C177" s="20" t="s">
        <v>815</v>
      </c>
      <c r="D177" s="20" t="s">
        <v>473</v>
      </c>
      <c r="E177" s="20" t="s">
        <v>619</v>
      </c>
      <c r="F177" s="20">
        <v>500146</v>
      </c>
      <c r="G177" s="20">
        <v>210022847</v>
      </c>
      <c r="H177" s="21">
        <v>3200027984</v>
      </c>
      <c r="I177" s="22">
        <v>45058</v>
      </c>
      <c r="J177" s="23">
        <v>1</v>
      </c>
      <c r="K177" s="16">
        <v>1652.89</v>
      </c>
      <c r="L177" s="17">
        <v>0.21</v>
      </c>
      <c r="M177" s="17">
        <v>347.1069</v>
      </c>
      <c r="N177" s="24">
        <v>1999.9969000000001</v>
      </c>
      <c r="O177" s="25" t="s">
        <v>620</v>
      </c>
      <c r="P177" s="26" t="s">
        <v>621</v>
      </c>
      <c r="Q177" s="20" t="s">
        <v>622</v>
      </c>
    </row>
    <row r="178" spans="1:17" ht="27.6">
      <c r="A178" s="20" t="s">
        <v>16</v>
      </c>
      <c r="B178" s="21">
        <v>267</v>
      </c>
      <c r="C178" s="20" t="s">
        <v>816</v>
      </c>
      <c r="D178" s="20" t="s">
        <v>465</v>
      </c>
      <c r="E178" s="20" t="s">
        <v>623</v>
      </c>
      <c r="F178" s="20">
        <v>500684</v>
      </c>
      <c r="G178" s="20">
        <v>210022859</v>
      </c>
      <c r="H178" s="21">
        <v>3200028004</v>
      </c>
      <c r="I178" s="22">
        <v>45065</v>
      </c>
      <c r="J178" s="23">
        <v>3</v>
      </c>
      <c r="K178" s="16">
        <v>254.36</v>
      </c>
      <c r="L178" s="17">
        <v>0.21</v>
      </c>
      <c r="M178" s="17">
        <v>53.415599999999998</v>
      </c>
      <c r="N178" s="24">
        <v>307.7756</v>
      </c>
      <c r="O178" s="25">
        <v>45068</v>
      </c>
      <c r="P178" s="26" t="s">
        <v>624</v>
      </c>
      <c r="Q178" s="20" t="s">
        <v>625</v>
      </c>
    </row>
    <row r="179" spans="1:17" ht="27.6">
      <c r="A179" s="20" t="s">
        <v>16</v>
      </c>
      <c r="B179" s="21">
        <v>268</v>
      </c>
      <c r="C179" s="20" t="s">
        <v>773</v>
      </c>
      <c r="D179" s="20" t="s">
        <v>473</v>
      </c>
      <c r="E179" s="20" t="s">
        <v>626</v>
      </c>
      <c r="F179" s="20">
        <v>500017</v>
      </c>
      <c r="G179" s="20">
        <v>210022864</v>
      </c>
      <c r="H179" s="21">
        <v>3200028001</v>
      </c>
      <c r="I179" s="22">
        <v>45068</v>
      </c>
      <c r="J179" s="23">
        <v>1</v>
      </c>
      <c r="K179" s="16">
        <v>8000</v>
      </c>
      <c r="L179" s="17">
        <v>0.21</v>
      </c>
      <c r="M179" s="17">
        <v>1680</v>
      </c>
      <c r="N179" s="24">
        <v>9680</v>
      </c>
      <c r="O179" s="25" t="s">
        <v>627</v>
      </c>
      <c r="P179" s="26" t="s">
        <v>267</v>
      </c>
      <c r="Q179" s="20" t="s">
        <v>268</v>
      </c>
    </row>
    <row r="180" spans="1:17" ht="27.6">
      <c r="A180" s="20" t="s">
        <v>16</v>
      </c>
      <c r="B180" s="21">
        <v>269</v>
      </c>
      <c r="C180" s="20" t="s">
        <v>774</v>
      </c>
      <c r="D180" s="20" t="s">
        <v>473</v>
      </c>
      <c r="E180" s="20" t="s">
        <v>628</v>
      </c>
      <c r="F180" s="20">
        <v>502899</v>
      </c>
      <c r="G180" s="20">
        <v>210022867</v>
      </c>
      <c r="H180" s="21">
        <v>3200028000</v>
      </c>
      <c r="I180" s="22">
        <v>45055</v>
      </c>
      <c r="J180" s="23">
        <v>1</v>
      </c>
      <c r="K180" s="16">
        <v>5400</v>
      </c>
      <c r="L180" s="17">
        <v>0</v>
      </c>
      <c r="M180" s="17">
        <v>0</v>
      </c>
      <c r="N180" s="24">
        <v>5400</v>
      </c>
      <c r="O180" s="25">
        <v>45061</v>
      </c>
      <c r="P180" s="26" t="s">
        <v>629</v>
      </c>
      <c r="Q180" s="20" t="s">
        <v>630</v>
      </c>
    </row>
    <row r="181" spans="1:17" ht="27.6">
      <c r="A181" s="20" t="s">
        <v>16</v>
      </c>
      <c r="B181" s="21">
        <v>270</v>
      </c>
      <c r="C181" s="20" t="s">
        <v>775</v>
      </c>
      <c r="D181" s="20" t="s">
        <v>465</v>
      </c>
      <c r="E181" s="20" t="s">
        <v>631</v>
      </c>
      <c r="F181" s="20">
        <v>504301</v>
      </c>
      <c r="G181" s="20">
        <v>210022868</v>
      </c>
      <c r="H181" s="21">
        <v>3200028007</v>
      </c>
      <c r="I181" s="22">
        <v>45068</v>
      </c>
      <c r="J181" s="23">
        <v>2</v>
      </c>
      <c r="K181" s="16">
        <v>190.08</v>
      </c>
      <c r="L181" s="17">
        <v>0.21</v>
      </c>
      <c r="M181" s="17">
        <v>39.916800000000002</v>
      </c>
      <c r="N181" s="24">
        <v>229.99680000000001</v>
      </c>
      <c r="O181" s="25">
        <v>45093</v>
      </c>
      <c r="P181" s="26" t="s">
        <v>18</v>
      </c>
      <c r="Q181" s="20" t="s">
        <v>19</v>
      </c>
    </row>
    <row r="182" spans="1:17" ht="41.4">
      <c r="A182" s="20" t="s">
        <v>16</v>
      </c>
      <c r="B182" s="21">
        <v>271</v>
      </c>
      <c r="C182" s="20" t="s">
        <v>776</v>
      </c>
      <c r="D182" s="20" t="s">
        <v>465</v>
      </c>
      <c r="E182" s="20" t="s">
        <v>632</v>
      </c>
      <c r="F182" s="20">
        <v>505235</v>
      </c>
      <c r="G182" s="20">
        <v>210022869</v>
      </c>
      <c r="H182" s="21">
        <v>3200027999</v>
      </c>
      <c r="I182" s="22">
        <v>45065</v>
      </c>
      <c r="J182" s="23">
        <v>1</v>
      </c>
      <c r="K182" s="16">
        <v>5985</v>
      </c>
      <c r="L182" s="17">
        <v>0.21</v>
      </c>
      <c r="M182" s="17">
        <v>1256.8499999999999</v>
      </c>
      <c r="N182" s="24">
        <v>7241.85</v>
      </c>
      <c r="O182" s="25">
        <v>45105</v>
      </c>
      <c r="P182" s="26" t="s">
        <v>633</v>
      </c>
      <c r="Q182" s="20" t="s">
        <v>634</v>
      </c>
    </row>
    <row r="183" spans="1:17" ht="27.6">
      <c r="A183" s="20" t="s">
        <v>16</v>
      </c>
      <c r="B183" s="21">
        <v>272</v>
      </c>
      <c r="C183" s="20" t="s">
        <v>777</v>
      </c>
      <c r="D183" s="20" t="s">
        <v>473</v>
      </c>
      <c r="E183" s="20" t="s">
        <v>635</v>
      </c>
      <c r="F183" s="20">
        <v>505091</v>
      </c>
      <c r="G183" s="20">
        <v>210022873</v>
      </c>
      <c r="H183" s="21">
        <v>3200027998</v>
      </c>
      <c r="I183" s="22">
        <v>45065</v>
      </c>
      <c r="J183" s="23">
        <v>1</v>
      </c>
      <c r="K183" s="16">
        <v>5600</v>
      </c>
      <c r="L183" s="17">
        <v>0</v>
      </c>
      <c r="M183" s="17">
        <v>0</v>
      </c>
      <c r="N183" s="24">
        <v>5600</v>
      </c>
      <c r="O183" s="25" t="s">
        <v>636</v>
      </c>
      <c r="P183" s="26" t="s">
        <v>637</v>
      </c>
      <c r="Q183" s="20" t="s">
        <v>638</v>
      </c>
    </row>
    <row r="184" spans="1:17" ht="27.6">
      <c r="A184" s="20" t="s">
        <v>16</v>
      </c>
      <c r="B184" s="21">
        <v>273</v>
      </c>
      <c r="C184" s="20" t="s">
        <v>778</v>
      </c>
      <c r="D184" s="20" t="s">
        <v>473</v>
      </c>
      <c r="E184" s="20" t="s">
        <v>639</v>
      </c>
      <c r="F184" s="20">
        <v>504101</v>
      </c>
      <c r="G184" s="20">
        <v>210022870</v>
      </c>
      <c r="H184" s="21">
        <v>3200027997</v>
      </c>
      <c r="I184" s="22">
        <v>45068</v>
      </c>
      <c r="J184" s="23">
        <v>3</v>
      </c>
      <c r="K184" s="16">
        <v>1865</v>
      </c>
      <c r="L184" s="17">
        <v>0.21</v>
      </c>
      <c r="M184" s="17">
        <v>391.65</v>
      </c>
      <c r="N184" s="24">
        <v>2256.65</v>
      </c>
      <c r="O184" s="25">
        <v>45086</v>
      </c>
      <c r="P184" s="26" t="s">
        <v>151</v>
      </c>
      <c r="Q184" s="20" t="s">
        <v>152</v>
      </c>
    </row>
    <row r="185" spans="1:17" ht="27.6">
      <c r="A185" s="20" t="s">
        <v>16</v>
      </c>
      <c r="B185" s="21">
        <v>275</v>
      </c>
      <c r="C185" s="20" t="s">
        <v>640</v>
      </c>
      <c r="D185" s="20" t="s">
        <v>473</v>
      </c>
      <c r="E185" s="20" t="s">
        <v>641</v>
      </c>
      <c r="F185" s="20">
        <v>500550</v>
      </c>
      <c r="G185" s="20">
        <v>220002553</v>
      </c>
      <c r="H185" s="20">
        <v>3200028011</v>
      </c>
      <c r="I185" s="22">
        <v>45064</v>
      </c>
      <c r="J185" s="23">
        <v>1</v>
      </c>
      <c r="K185" s="16">
        <v>6000</v>
      </c>
      <c r="L185" s="17">
        <v>0</v>
      </c>
      <c r="M185" s="17">
        <v>0</v>
      </c>
      <c r="N185" s="24">
        <v>6000</v>
      </c>
      <c r="O185" s="25">
        <v>45074</v>
      </c>
      <c r="P185" s="26" t="s">
        <v>642</v>
      </c>
      <c r="Q185" s="20" t="s">
        <v>643</v>
      </c>
    </row>
    <row r="186" spans="1:17" ht="27.6">
      <c r="A186" s="20" t="s">
        <v>16</v>
      </c>
      <c r="B186" s="21">
        <v>276</v>
      </c>
      <c r="C186" s="20" t="s">
        <v>817</v>
      </c>
      <c r="D186" s="20" t="s">
        <v>473</v>
      </c>
      <c r="E186" s="20" t="s">
        <v>644</v>
      </c>
      <c r="F186" s="20">
        <v>505236</v>
      </c>
      <c r="G186" s="20">
        <v>210022880</v>
      </c>
      <c r="H186" s="21">
        <v>3300005094</v>
      </c>
      <c r="I186" s="22">
        <v>45065</v>
      </c>
      <c r="J186" s="23">
        <v>1</v>
      </c>
      <c r="K186" s="16">
        <v>200</v>
      </c>
      <c r="L186" s="17">
        <v>0.1</v>
      </c>
      <c r="M186" s="17">
        <v>20</v>
      </c>
      <c r="N186" s="24">
        <v>220</v>
      </c>
      <c r="O186" s="25" t="s">
        <v>645</v>
      </c>
      <c r="P186" s="26" t="s">
        <v>646</v>
      </c>
      <c r="Q186" s="20" t="s">
        <v>647</v>
      </c>
    </row>
    <row r="187" spans="1:17" ht="27.6">
      <c r="A187" s="20" t="s">
        <v>16</v>
      </c>
      <c r="B187" s="21">
        <v>277</v>
      </c>
      <c r="C187" s="20" t="s">
        <v>818</v>
      </c>
      <c r="D187" s="20" t="s">
        <v>465</v>
      </c>
      <c r="E187" s="20" t="s">
        <v>648</v>
      </c>
      <c r="F187" s="20">
        <v>501725</v>
      </c>
      <c r="G187" s="20">
        <v>210022875</v>
      </c>
      <c r="H187" s="21">
        <v>3200028010</v>
      </c>
      <c r="I187" s="22">
        <v>45068</v>
      </c>
      <c r="J187" s="23">
        <v>1</v>
      </c>
      <c r="K187" s="16">
        <v>407.88</v>
      </c>
      <c r="L187" s="17">
        <v>0.21</v>
      </c>
      <c r="M187" s="17">
        <v>85.654799999999994</v>
      </c>
      <c r="N187" s="24">
        <v>493.53480000000002</v>
      </c>
      <c r="O187" s="25">
        <v>45082</v>
      </c>
      <c r="P187" s="26" t="s">
        <v>245</v>
      </c>
      <c r="Q187" s="20" t="s">
        <v>246</v>
      </c>
    </row>
    <row r="188" spans="1:17" ht="27.6">
      <c r="A188" s="20" t="s">
        <v>16</v>
      </c>
      <c r="B188" s="21">
        <v>278</v>
      </c>
      <c r="C188" s="20" t="s">
        <v>779</v>
      </c>
      <c r="D188" s="20" t="s">
        <v>465</v>
      </c>
      <c r="E188" s="20" t="s">
        <v>649</v>
      </c>
      <c r="F188" s="20">
        <v>500050</v>
      </c>
      <c r="G188" s="20">
        <v>210022872</v>
      </c>
      <c r="H188" s="21">
        <v>3200028012</v>
      </c>
      <c r="I188" s="22">
        <v>45077</v>
      </c>
      <c r="J188" s="23">
        <v>3</v>
      </c>
      <c r="K188" s="16">
        <v>314.19</v>
      </c>
      <c r="L188" s="17">
        <v>0.04</v>
      </c>
      <c r="M188" s="17">
        <v>12.567600000000001</v>
      </c>
      <c r="N188" s="24">
        <v>326.75760000000002</v>
      </c>
      <c r="O188" s="25" t="s">
        <v>650</v>
      </c>
      <c r="P188" s="26" t="s">
        <v>561</v>
      </c>
      <c r="Q188" s="20" t="s">
        <v>562</v>
      </c>
    </row>
    <row r="189" spans="1:17" ht="41.4">
      <c r="A189" s="20" t="s">
        <v>16</v>
      </c>
      <c r="B189" s="21">
        <v>279</v>
      </c>
      <c r="C189" s="20" t="s">
        <v>780</v>
      </c>
      <c r="D189" s="20" t="s">
        <v>473</v>
      </c>
      <c r="E189" s="20" t="s">
        <v>651</v>
      </c>
      <c r="F189" s="20">
        <v>500700</v>
      </c>
      <c r="G189" s="20">
        <v>210022876</v>
      </c>
      <c r="H189" s="21">
        <v>3200028016</v>
      </c>
      <c r="I189" s="22">
        <v>45076</v>
      </c>
      <c r="J189" s="23">
        <v>1</v>
      </c>
      <c r="K189" s="16">
        <v>163.43</v>
      </c>
      <c r="L189" s="17">
        <v>0.21</v>
      </c>
      <c r="M189" s="17">
        <v>34.320300000000003</v>
      </c>
      <c r="N189" s="24">
        <v>197.75030000000001</v>
      </c>
      <c r="O189" s="25">
        <v>45086</v>
      </c>
      <c r="P189" s="26" t="s">
        <v>27</v>
      </c>
      <c r="Q189" s="20" t="s">
        <v>28</v>
      </c>
    </row>
    <row r="190" spans="1:17" ht="30.6" customHeight="1">
      <c r="A190" s="20" t="s">
        <v>16</v>
      </c>
      <c r="B190" s="21">
        <v>280</v>
      </c>
      <c r="C190" s="20" t="s">
        <v>819</v>
      </c>
      <c r="D190" s="20" t="s">
        <v>465</v>
      </c>
      <c r="E190" s="20" t="s">
        <v>652</v>
      </c>
      <c r="F190" s="20">
        <v>504073</v>
      </c>
      <c r="G190" s="20">
        <v>210022886</v>
      </c>
      <c r="H190" s="21">
        <v>3200028015</v>
      </c>
      <c r="I190" s="22">
        <v>45076</v>
      </c>
      <c r="J190" s="23">
        <v>1</v>
      </c>
      <c r="K190" s="16">
        <v>247.94</v>
      </c>
      <c r="L190" s="17">
        <v>0.21</v>
      </c>
      <c r="M190" s="17">
        <v>52.067399999999999</v>
      </c>
      <c r="N190" s="24">
        <v>300.00740000000002</v>
      </c>
      <c r="O190" s="25" t="s">
        <v>653</v>
      </c>
      <c r="P190" s="26" t="s">
        <v>176</v>
      </c>
      <c r="Q190" s="20" t="s">
        <v>177</v>
      </c>
    </row>
    <row r="191" spans="1:17" ht="27.6">
      <c r="A191" s="20" t="s">
        <v>16</v>
      </c>
      <c r="B191" s="21">
        <v>281</v>
      </c>
      <c r="C191" s="20" t="s">
        <v>820</v>
      </c>
      <c r="D191" s="20" t="s">
        <v>465</v>
      </c>
      <c r="E191" s="20" t="s">
        <v>654</v>
      </c>
      <c r="F191" s="20">
        <v>504093</v>
      </c>
      <c r="G191" s="20">
        <v>210022889</v>
      </c>
      <c r="H191" s="21">
        <v>3200028014</v>
      </c>
      <c r="I191" s="22">
        <v>45076</v>
      </c>
      <c r="J191" s="23">
        <v>1</v>
      </c>
      <c r="K191" s="16">
        <v>255</v>
      </c>
      <c r="L191" s="17">
        <v>0.21</v>
      </c>
      <c r="M191" s="17">
        <v>53.55</v>
      </c>
      <c r="N191" s="24">
        <v>308.55</v>
      </c>
      <c r="O191" s="25" t="s">
        <v>636</v>
      </c>
      <c r="P191" s="26" t="s">
        <v>655</v>
      </c>
      <c r="Q191" s="20" t="s">
        <v>656</v>
      </c>
    </row>
    <row r="192" spans="1:17" ht="27.6">
      <c r="A192" s="20" t="s">
        <v>16</v>
      </c>
      <c r="B192" s="21">
        <v>282</v>
      </c>
      <c r="C192" s="20" t="s">
        <v>781</v>
      </c>
      <c r="D192" s="20" t="s">
        <v>473</v>
      </c>
      <c r="E192" s="20" t="s">
        <v>657</v>
      </c>
      <c r="F192" s="20">
        <v>505221</v>
      </c>
      <c r="G192" s="20">
        <v>210022493</v>
      </c>
      <c r="H192" s="21">
        <v>3300005103</v>
      </c>
      <c r="I192" s="22">
        <v>45083</v>
      </c>
      <c r="J192" s="23">
        <v>1</v>
      </c>
      <c r="K192" s="16">
        <v>243.79</v>
      </c>
      <c r="L192" s="17">
        <v>0</v>
      </c>
      <c r="M192" s="17">
        <v>0</v>
      </c>
      <c r="N192" s="24">
        <v>243.79</v>
      </c>
      <c r="O192" s="25" t="s">
        <v>658</v>
      </c>
      <c r="P192" s="26" t="s">
        <v>659</v>
      </c>
      <c r="Q192" s="21">
        <v>62413877001800</v>
      </c>
    </row>
    <row r="193" spans="1:17" ht="27.6">
      <c r="A193" s="20" t="s">
        <v>16</v>
      </c>
      <c r="B193" s="21">
        <v>283</v>
      </c>
      <c r="C193" s="20" t="s">
        <v>781</v>
      </c>
      <c r="D193" s="20" t="s">
        <v>473</v>
      </c>
      <c r="E193" s="20" t="s">
        <v>660</v>
      </c>
      <c r="F193" s="20">
        <v>505220</v>
      </c>
      <c r="G193" s="20">
        <v>210022689</v>
      </c>
      <c r="H193" s="21">
        <v>3300005098</v>
      </c>
      <c r="I193" s="22">
        <v>45076</v>
      </c>
      <c r="J193" s="23">
        <v>1</v>
      </c>
      <c r="K193" s="16">
        <v>145.38999999999999</v>
      </c>
      <c r="L193" s="17">
        <v>0</v>
      </c>
      <c r="M193" s="17">
        <v>0</v>
      </c>
      <c r="N193" s="24">
        <v>145.38999999999999</v>
      </c>
      <c r="O193" s="25">
        <v>45064</v>
      </c>
      <c r="P193" s="26" t="s">
        <v>661</v>
      </c>
      <c r="Q193" s="21">
        <v>8708591000168</v>
      </c>
    </row>
    <row r="194" spans="1:17" ht="27.6">
      <c r="A194" s="20" t="s">
        <v>16</v>
      </c>
      <c r="B194" s="21">
        <v>284</v>
      </c>
      <c r="C194" s="20" t="s">
        <v>782</v>
      </c>
      <c r="D194" s="20" t="s">
        <v>473</v>
      </c>
      <c r="E194" s="20" t="s">
        <v>662</v>
      </c>
      <c r="F194" s="20">
        <v>505076</v>
      </c>
      <c r="G194" s="20">
        <v>210022798</v>
      </c>
      <c r="H194" s="21">
        <v>3200028019</v>
      </c>
      <c r="I194" s="22">
        <v>45097</v>
      </c>
      <c r="J194" s="23">
        <v>3</v>
      </c>
      <c r="K194" s="16">
        <v>2812.76</v>
      </c>
      <c r="L194" s="17">
        <v>0.21</v>
      </c>
      <c r="M194" s="17">
        <v>590.67960000000005</v>
      </c>
      <c r="N194" s="24">
        <v>3403.4396000000002</v>
      </c>
      <c r="O194" s="25" t="s">
        <v>663</v>
      </c>
      <c r="P194" s="26" t="s">
        <v>664</v>
      </c>
      <c r="Q194" s="20" t="s">
        <v>665</v>
      </c>
    </row>
    <row r="195" spans="1:17" ht="41.4">
      <c r="A195" s="20" t="s">
        <v>16</v>
      </c>
      <c r="B195" s="21">
        <v>288</v>
      </c>
      <c r="C195" s="20" t="s">
        <v>783</v>
      </c>
      <c r="D195" s="20" t="s">
        <v>473</v>
      </c>
      <c r="E195" s="20" t="s">
        <v>666</v>
      </c>
      <c r="F195" s="20">
        <v>504364</v>
      </c>
      <c r="G195" s="20">
        <v>230001492</v>
      </c>
      <c r="H195" s="21">
        <v>3200028118</v>
      </c>
      <c r="I195" s="22">
        <v>45082</v>
      </c>
      <c r="J195" s="23">
        <v>1</v>
      </c>
      <c r="K195" s="16">
        <v>6625</v>
      </c>
      <c r="L195" s="17">
        <v>0</v>
      </c>
      <c r="M195" s="17">
        <v>0</v>
      </c>
      <c r="N195" s="24">
        <v>6625</v>
      </c>
      <c r="O195" s="25" t="s">
        <v>667</v>
      </c>
      <c r="P195" s="26" t="s">
        <v>668</v>
      </c>
      <c r="Q195" s="20">
        <v>557481962</v>
      </c>
    </row>
    <row r="196" spans="1:17" ht="27.6">
      <c r="A196" s="20" t="s">
        <v>16</v>
      </c>
      <c r="B196" s="21">
        <v>289</v>
      </c>
      <c r="C196" s="20" t="s">
        <v>784</v>
      </c>
      <c r="D196" s="20" t="s">
        <v>473</v>
      </c>
      <c r="E196" s="20" t="s">
        <v>669</v>
      </c>
      <c r="F196" s="20">
        <v>505092</v>
      </c>
      <c r="G196" s="20">
        <v>210022894</v>
      </c>
      <c r="H196" s="21">
        <v>3200028030</v>
      </c>
      <c r="I196" s="22">
        <v>45098</v>
      </c>
      <c r="J196" s="23">
        <v>3</v>
      </c>
      <c r="K196" s="16">
        <v>3160</v>
      </c>
      <c r="L196" s="17">
        <v>0.21</v>
      </c>
      <c r="M196" s="17">
        <v>663.6</v>
      </c>
      <c r="N196" s="24">
        <v>3823.6</v>
      </c>
      <c r="O196" s="25" t="s">
        <v>555</v>
      </c>
      <c r="P196" s="26" t="s">
        <v>670</v>
      </c>
      <c r="Q196" s="20" t="s">
        <v>671</v>
      </c>
    </row>
    <row r="197" spans="1:17" ht="27.6">
      <c r="A197" s="20" t="s">
        <v>16</v>
      </c>
      <c r="B197" s="21">
        <v>291</v>
      </c>
      <c r="C197" s="20" t="s">
        <v>785</v>
      </c>
      <c r="D197" s="20" t="s">
        <v>465</v>
      </c>
      <c r="E197" s="20" t="s">
        <v>672</v>
      </c>
      <c r="F197" s="20">
        <v>504397</v>
      </c>
      <c r="G197" s="20">
        <v>210022882</v>
      </c>
      <c r="H197" s="21">
        <v>3200028035</v>
      </c>
      <c r="I197" s="22">
        <v>45083</v>
      </c>
      <c r="J197" s="23">
        <v>1</v>
      </c>
      <c r="K197" s="16">
        <v>175</v>
      </c>
      <c r="L197" s="17">
        <v>0.21</v>
      </c>
      <c r="M197" s="17">
        <v>36.75</v>
      </c>
      <c r="N197" s="24">
        <v>211.75</v>
      </c>
      <c r="O197" s="25">
        <v>45086</v>
      </c>
      <c r="P197" s="26" t="s">
        <v>673</v>
      </c>
      <c r="Q197" s="20" t="s">
        <v>674</v>
      </c>
    </row>
    <row r="198" spans="1:17" ht="27.6">
      <c r="A198" s="20" t="s">
        <v>16</v>
      </c>
      <c r="B198" s="21">
        <v>292</v>
      </c>
      <c r="C198" s="20" t="s">
        <v>786</v>
      </c>
      <c r="D198" s="20" t="s">
        <v>465</v>
      </c>
      <c r="E198" s="20" t="s">
        <v>675</v>
      </c>
      <c r="F198" s="20">
        <v>500904</v>
      </c>
      <c r="G198" s="20">
        <v>210022885</v>
      </c>
      <c r="H198" s="21">
        <v>3200028034</v>
      </c>
      <c r="I198" s="22">
        <v>45083</v>
      </c>
      <c r="J198" s="23">
        <v>1</v>
      </c>
      <c r="K198" s="16">
        <v>25.94</v>
      </c>
      <c r="L198" s="17">
        <v>0.21</v>
      </c>
      <c r="M198" s="17">
        <v>5.4474</v>
      </c>
      <c r="N198" s="24">
        <v>31.3874</v>
      </c>
      <c r="O198" s="25">
        <v>45052</v>
      </c>
      <c r="P198" s="26" t="s">
        <v>270</v>
      </c>
      <c r="Q198" s="20" t="s">
        <v>271</v>
      </c>
    </row>
    <row r="199" spans="1:17" ht="27.6">
      <c r="A199" s="20" t="s">
        <v>16</v>
      </c>
      <c r="B199" s="21">
        <v>293</v>
      </c>
      <c r="C199" s="20" t="s">
        <v>821</v>
      </c>
      <c r="D199" s="20" t="s">
        <v>473</v>
      </c>
      <c r="E199" s="20" t="s">
        <v>676</v>
      </c>
      <c r="F199" s="20">
        <v>500924</v>
      </c>
      <c r="G199" s="20">
        <v>210022906</v>
      </c>
      <c r="H199" s="21">
        <v>3200028029</v>
      </c>
      <c r="I199" s="22">
        <v>45083</v>
      </c>
      <c r="J199" s="23">
        <v>1</v>
      </c>
      <c r="K199" s="16">
        <v>5360</v>
      </c>
      <c r="L199" s="17">
        <v>0.21</v>
      </c>
      <c r="M199" s="17">
        <v>1125.5999999999999</v>
      </c>
      <c r="N199" s="24">
        <v>6485.6</v>
      </c>
      <c r="O199" s="25" t="s">
        <v>677</v>
      </c>
      <c r="P199" s="26" t="s">
        <v>210</v>
      </c>
      <c r="Q199" s="20" t="s">
        <v>211</v>
      </c>
    </row>
    <row r="200" spans="1:17" ht="55.2">
      <c r="A200" s="20" t="s">
        <v>16</v>
      </c>
      <c r="B200" s="21">
        <v>294</v>
      </c>
      <c r="C200" s="20" t="s">
        <v>822</v>
      </c>
      <c r="D200" s="20" t="s">
        <v>465</v>
      </c>
      <c r="E200" s="20" t="s">
        <v>678</v>
      </c>
      <c r="F200" s="20">
        <v>504332</v>
      </c>
      <c r="G200" s="20">
        <v>210022907</v>
      </c>
      <c r="H200" s="21">
        <v>3200028028</v>
      </c>
      <c r="I200" s="22">
        <v>45083</v>
      </c>
      <c r="J200" s="23">
        <v>3</v>
      </c>
      <c r="K200" s="16">
        <v>13045</v>
      </c>
      <c r="L200" s="17">
        <v>0.21</v>
      </c>
      <c r="M200" s="17">
        <v>2739.45</v>
      </c>
      <c r="N200" s="24">
        <v>15784.45</v>
      </c>
      <c r="O200" s="25" t="s">
        <v>679</v>
      </c>
      <c r="P200" s="26" t="s">
        <v>680</v>
      </c>
      <c r="Q200" s="20" t="s">
        <v>681</v>
      </c>
    </row>
    <row r="201" spans="1:17" ht="55.2">
      <c r="A201" s="20" t="s">
        <v>16</v>
      </c>
      <c r="B201" s="21">
        <v>296</v>
      </c>
      <c r="C201" s="20" t="s">
        <v>787</v>
      </c>
      <c r="D201" s="20" t="s">
        <v>473</v>
      </c>
      <c r="E201" s="20" t="s">
        <v>682</v>
      </c>
      <c r="F201" s="20">
        <v>500789</v>
      </c>
      <c r="G201" s="20">
        <v>210022919</v>
      </c>
      <c r="H201" s="21">
        <v>3200028041</v>
      </c>
      <c r="I201" s="53">
        <v>45089</v>
      </c>
      <c r="J201" s="23">
        <v>3</v>
      </c>
      <c r="K201" s="16">
        <v>1080</v>
      </c>
      <c r="L201" s="17">
        <v>0.21</v>
      </c>
      <c r="M201" s="17">
        <v>226.79999999999998</v>
      </c>
      <c r="N201" s="24">
        <v>1306.8</v>
      </c>
      <c r="O201" s="25" t="s">
        <v>683</v>
      </c>
      <c r="P201" s="26" t="s">
        <v>684</v>
      </c>
      <c r="Q201" s="20" t="s">
        <v>685</v>
      </c>
    </row>
    <row r="202" spans="1:17" ht="60.6" customHeight="1">
      <c r="A202" s="20" t="s">
        <v>16</v>
      </c>
      <c r="B202" s="21">
        <v>297</v>
      </c>
      <c r="C202" s="20" t="s">
        <v>823</v>
      </c>
      <c r="D202" s="20" t="s">
        <v>473</v>
      </c>
      <c r="E202" s="20" t="s">
        <v>686</v>
      </c>
      <c r="F202" s="20">
        <v>505250</v>
      </c>
      <c r="G202" s="20">
        <v>210022892</v>
      </c>
      <c r="H202" s="21">
        <v>3200028050</v>
      </c>
      <c r="I202" s="22">
        <v>45091</v>
      </c>
      <c r="J202" s="23">
        <v>1</v>
      </c>
      <c r="K202" s="16">
        <v>1426</v>
      </c>
      <c r="L202" s="17">
        <v>0.21</v>
      </c>
      <c r="M202" s="17">
        <v>299.45999999999998</v>
      </c>
      <c r="N202" s="24">
        <v>1725.46</v>
      </c>
      <c r="O202" s="25" t="s">
        <v>687</v>
      </c>
      <c r="P202" s="26" t="s">
        <v>688</v>
      </c>
      <c r="Q202" s="20" t="s">
        <v>450</v>
      </c>
    </row>
    <row r="203" spans="1:17" ht="27.6">
      <c r="A203" s="20" t="s">
        <v>16</v>
      </c>
      <c r="B203" s="21">
        <v>298</v>
      </c>
      <c r="C203" s="20" t="s">
        <v>788</v>
      </c>
      <c r="D203" s="20" t="s">
        <v>465</v>
      </c>
      <c r="E203" s="20" t="s">
        <v>689</v>
      </c>
      <c r="F203" s="20">
        <v>501025</v>
      </c>
      <c r="G203" s="20">
        <v>210022911</v>
      </c>
      <c r="H203" s="21">
        <v>3200028049</v>
      </c>
      <c r="I203" s="22">
        <v>45097</v>
      </c>
      <c r="J203" s="23">
        <v>3</v>
      </c>
      <c r="K203" s="16">
        <v>3932.44</v>
      </c>
      <c r="L203" s="17">
        <v>0.21</v>
      </c>
      <c r="M203" s="17">
        <v>825.81240000000003</v>
      </c>
      <c r="N203" s="24">
        <v>4758.2524000000003</v>
      </c>
      <c r="O203" s="25" t="s">
        <v>690</v>
      </c>
      <c r="P203" s="26" t="s">
        <v>691</v>
      </c>
      <c r="Q203" s="20" t="s">
        <v>692</v>
      </c>
    </row>
    <row r="204" spans="1:17" ht="41.4">
      <c r="A204" s="20" t="s">
        <v>16</v>
      </c>
      <c r="B204" s="21">
        <v>299</v>
      </c>
      <c r="C204" s="20" t="s">
        <v>789</v>
      </c>
      <c r="D204" s="20" t="s">
        <v>473</v>
      </c>
      <c r="E204" s="20" t="s">
        <v>693</v>
      </c>
      <c r="F204" s="20">
        <v>504972</v>
      </c>
      <c r="G204" s="20">
        <v>210022913</v>
      </c>
      <c r="H204" s="20">
        <v>3200028046</v>
      </c>
      <c r="I204" s="22">
        <v>45097</v>
      </c>
      <c r="J204" s="23">
        <v>1</v>
      </c>
      <c r="K204" s="16">
        <v>3000</v>
      </c>
      <c r="L204" s="17">
        <v>0.21</v>
      </c>
      <c r="M204" s="17">
        <v>630</v>
      </c>
      <c r="N204" s="24">
        <v>3630</v>
      </c>
      <c r="O204" s="25" t="s">
        <v>694</v>
      </c>
      <c r="P204" s="26" t="s">
        <v>835</v>
      </c>
      <c r="Q204" s="20" t="s">
        <v>695</v>
      </c>
    </row>
    <row r="205" spans="1:17" ht="27.6">
      <c r="A205" s="20" t="s">
        <v>16</v>
      </c>
      <c r="B205" s="21">
        <v>301</v>
      </c>
      <c r="C205" s="20" t="s">
        <v>790</v>
      </c>
      <c r="D205" s="20" t="s">
        <v>465</v>
      </c>
      <c r="E205" s="20" t="s">
        <v>696</v>
      </c>
      <c r="F205" s="20">
        <v>504025</v>
      </c>
      <c r="G205" s="20">
        <v>210022940</v>
      </c>
      <c r="H205" s="21">
        <v>3200028045</v>
      </c>
      <c r="I205" s="22">
        <v>45091</v>
      </c>
      <c r="J205" s="23">
        <v>1</v>
      </c>
      <c r="K205" s="16">
        <v>4586.55</v>
      </c>
      <c r="L205" s="17">
        <v>0.21</v>
      </c>
      <c r="M205" s="17">
        <f t="shared" ref="M205" si="14">K205*L205</f>
        <v>963.17550000000006</v>
      </c>
      <c r="N205" s="24">
        <f t="shared" ref="N205" si="15">K205+M205</f>
        <v>5549.7255000000005</v>
      </c>
      <c r="O205" s="25">
        <v>45092</v>
      </c>
      <c r="P205" s="26" t="s">
        <v>98</v>
      </c>
      <c r="Q205" s="20" t="s">
        <v>99</v>
      </c>
    </row>
    <row r="206" spans="1:17" ht="27.6">
      <c r="A206" s="20" t="s">
        <v>16</v>
      </c>
      <c r="B206" s="21">
        <v>303</v>
      </c>
      <c r="C206" s="20" t="s">
        <v>791</v>
      </c>
      <c r="D206" s="20" t="s">
        <v>473</v>
      </c>
      <c r="E206" s="20" t="s">
        <v>697</v>
      </c>
      <c r="F206" s="20">
        <v>505251</v>
      </c>
      <c r="G206" s="20">
        <v>210022941</v>
      </c>
      <c r="H206" s="21">
        <v>3200028052</v>
      </c>
      <c r="I206" s="22">
        <v>45091</v>
      </c>
      <c r="J206" s="23">
        <v>3</v>
      </c>
      <c r="K206" s="27">
        <v>300</v>
      </c>
      <c r="L206" s="17">
        <v>0.21</v>
      </c>
      <c r="M206" s="17">
        <v>63</v>
      </c>
      <c r="N206" s="24">
        <v>363</v>
      </c>
      <c r="O206" s="25">
        <v>45094</v>
      </c>
      <c r="P206" s="26" t="s">
        <v>698</v>
      </c>
      <c r="Q206" s="20" t="s">
        <v>453</v>
      </c>
    </row>
    <row r="207" spans="1:17" ht="27.6">
      <c r="A207" s="20" t="s">
        <v>16</v>
      </c>
      <c r="B207" s="21">
        <v>304</v>
      </c>
      <c r="C207" s="20" t="s">
        <v>336</v>
      </c>
      <c r="D207" s="20" t="s">
        <v>465</v>
      </c>
      <c r="E207" s="20" t="s">
        <v>699</v>
      </c>
      <c r="F207" s="20">
        <v>501380</v>
      </c>
      <c r="G207" s="20">
        <v>210022934</v>
      </c>
      <c r="H207" s="21">
        <v>3200028055</v>
      </c>
      <c r="I207" s="22">
        <v>45097</v>
      </c>
      <c r="J207" s="23">
        <v>3</v>
      </c>
      <c r="K207" s="27">
        <v>1061.05</v>
      </c>
      <c r="L207" s="17">
        <v>0.21</v>
      </c>
      <c r="M207" s="17">
        <v>222.82049999999998</v>
      </c>
      <c r="N207" s="24">
        <v>1283.8705</v>
      </c>
      <c r="O207" s="25">
        <v>45102</v>
      </c>
      <c r="P207" s="26" t="s">
        <v>42</v>
      </c>
      <c r="Q207" s="20" t="s">
        <v>43</v>
      </c>
    </row>
    <row r="208" spans="1:17" ht="41.4">
      <c r="A208" s="20" t="s">
        <v>16</v>
      </c>
      <c r="B208" s="21">
        <v>305</v>
      </c>
      <c r="C208" s="20" t="s">
        <v>792</v>
      </c>
      <c r="D208" s="20" t="s">
        <v>473</v>
      </c>
      <c r="E208" s="20" t="s">
        <v>700</v>
      </c>
      <c r="F208" s="20">
        <v>505245</v>
      </c>
      <c r="G208" s="20">
        <v>210022935</v>
      </c>
      <c r="H208" s="21">
        <v>3200028054</v>
      </c>
      <c r="I208" s="22">
        <v>45098</v>
      </c>
      <c r="J208" s="23">
        <v>3</v>
      </c>
      <c r="K208" s="27">
        <v>8736</v>
      </c>
      <c r="L208" s="17">
        <v>0.21</v>
      </c>
      <c r="M208" s="17">
        <v>1834.56</v>
      </c>
      <c r="N208" s="24">
        <v>10570.56</v>
      </c>
      <c r="O208" s="25" t="s">
        <v>701</v>
      </c>
      <c r="P208" s="26" t="s">
        <v>702</v>
      </c>
      <c r="Q208" s="20" t="s">
        <v>703</v>
      </c>
    </row>
    <row r="209" spans="1:17" ht="41.4">
      <c r="A209" s="20" t="s">
        <v>16</v>
      </c>
      <c r="B209" s="21">
        <v>306</v>
      </c>
      <c r="C209" s="20" t="s">
        <v>793</v>
      </c>
      <c r="D209" s="20" t="s">
        <v>465</v>
      </c>
      <c r="E209" s="20" t="s">
        <v>704</v>
      </c>
      <c r="F209" s="20">
        <v>504789</v>
      </c>
      <c r="G209" s="20">
        <v>210022938</v>
      </c>
      <c r="H209" s="21">
        <v>3200028053</v>
      </c>
      <c r="I209" s="22">
        <v>45097</v>
      </c>
      <c r="J209" s="23">
        <v>1</v>
      </c>
      <c r="K209" s="27">
        <v>18.3</v>
      </c>
      <c r="L209" s="17">
        <v>0.21</v>
      </c>
      <c r="M209" s="17">
        <v>3.843</v>
      </c>
      <c r="N209" s="24">
        <v>22.143000000000001</v>
      </c>
      <c r="O209" s="25">
        <v>45100</v>
      </c>
      <c r="P209" s="26" t="s">
        <v>705</v>
      </c>
      <c r="Q209" s="20" t="s">
        <v>291</v>
      </c>
    </row>
    <row r="210" spans="1:17" ht="27.6">
      <c r="A210" s="20" t="s">
        <v>16</v>
      </c>
      <c r="B210" s="21">
        <v>307</v>
      </c>
      <c r="C210" s="20" t="s">
        <v>824</v>
      </c>
      <c r="D210" s="20" t="s">
        <v>473</v>
      </c>
      <c r="E210" s="20" t="s">
        <v>706</v>
      </c>
      <c r="F210" s="20">
        <v>505248</v>
      </c>
      <c r="G210" s="20">
        <v>210022937</v>
      </c>
      <c r="H210" s="21">
        <v>3300005114</v>
      </c>
      <c r="I210" s="22">
        <v>45095</v>
      </c>
      <c r="J210" s="23">
        <v>1</v>
      </c>
      <c r="K210" s="27">
        <v>320.76</v>
      </c>
      <c r="L210" s="17">
        <v>0</v>
      </c>
      <c r="M210" s="17">
        <v>0</v>
      </c>
      <c r="N210" s="24">
        <v>320.76</v>
      </c>
      <c r="O210" s="25">
        <v>45097</v>
      </c>
      <c r="P210" s="26" t="s">
        <v>707</v>
      </c>
      <c r="Q210" s="20" t="s">
        <v>708</v>
      </c>
    </row>
    <row r="211" spans="1:17" ht="55.2">
      <c r="A211" s="20" t="s">
        <v>16</v>
      </c>
      <c r="B211" s="21">
        <v>308</v>
      </c>
      <c r="C211" s="20" t="s">
        <v>825</v>
      </c>
      <c r="D211" s="20" t="s">
        <v>465</v>
      </c>
      <c r="E211" s="20" t="s">
        <v>709</v>
      </c>
      <c r="F211" s="20">
        <v>505249</v>
      </c>
      <c r="G211" s="20">
        <v>210022936</v>
      </c>
      <c r="H211" s="21">
        <v>3200028065</v>
      </c>
      <c r="I211" s="22">
        <v>45111</v>
      </c>
      <c r="J211" s="23">
        <v>3</v>
      </c>
      <c r="K211" s="27">
        <v>3854.22</v>
      </c>
      <c r="L211" s="17">
        <v>0.21</v>
      </c>
      <c r="M211" s="17">
        <v>809.38619999999992</v>
      </c>
      <c r="N211" s="24">
        <v>4663.6062000000002</v>
      </c>
      <c r="O211" s="25" t="s">
        <v>710</v>
      </c>
      <c r="P211" s="26" t="s">
        <v>711</v>
      </c>
      <c r="Q211" s="20" t="s">
        <v>712</v>
      </c>
    </row>
    <row r="212" spans="1:17" ht="55.2" customHeight="1">
      <c r="A212" s="20" t="s">
        <v>16</v>
      </c>
      <c r="B212" s="21">
        <v>309</v>
      </c>
      <c r="C212" s="20" t="s">
        <v>826</v>
      </c>
      <c r="D212" s="20" t="s">
        <v>473</v>
      </c>
      <c r="E212" s="20" t="s">
        <v>713</v>
      </c>
      <c r="F212" s="20">
        <v>504885</v>
      </c>
      <c r="G212" s="20">
        <v>210022948</v>
      </c>
      <c r="H212" s="20">
        <v>3200028063</v>
      </c>
      <c r="I212" s="22">
        <v>45111</v>
      </c>
      <c r="J212" s="23">
        <v>1</v>
      </c>
      <c r="K212" s="27">
        <v>5850</v>
      </c>
      <c r="L212" s="17">
        <v>0.21</v>
      </c>
      <c r="M212" s="17">
        <v>1228.5</v>
      </c>
      <c r="N212" s="24">
        <v>7078.5</v>
      </c>
      <c r="O212" s="25" t="s">
        <v>714</v>
      </c>
      <c r="P212" s="26" t="s">
        <v>715</v>
      </c>
      <c r="Q212" s="20" t="s">
        <v>451</v>
      </c>
    </row>
    <row r="213" spans="1:17" ht="41.4">
      <c r="A213" s="20" t="s">
        <v>16</v>
      </c>
      <c r="B213" s="21">
        <v>310</v>
      </c>
      <c r="C213" s="20" t="s">
        <v>794</v>
      </c>
      <c r="D213" s="20" t="s">
        <v>716</v>
      </c>
      <c r="E213" s="20" t="s">
        <v>717</v>
      </c>
      <c r="F213" s="20">
        <v>505255</v>
      </c>
      <c r="G213" s="20">
        <v>210022950</v>
      </c>
      <c r="H213" s="21">
        <v>3200028061</v>
      </c>
      <c r="I213" s="22">
        <v>45103</v>
      </c>
      <c r="J213" s="23">
        <v>3</v>
      </c>
      <c r="K213" s="27">
        <v>39758.5</v>
      </c>
      <c r="L213" s="17">
        <v>0.21</v>
      </c>
      <c r="M213" s="17">
        <v>8349.2800000000007</v>
      </c>
      <c r="N213" s="24">
        <v>48107.78</v>
      </c>
      <c r="O213" s="25" t="s">
        <v>718</v>
      </c>
      <c r="P213" s="26" t="s">
        <v>719</v>
      </c>
      <c r="Q213" s="20" t="s">
        <v>720</v>
      </c>
    </row>
    <row r="214" spans="1:17" ht="32.4" customHeight="1">
      <c r="A214" s="20" t="s">
        <v>16</v>
      </c>
      <c r="B214" s="21">
        <v>312</v>
      </c>
      <c r="C214" s="20" t="s">
        <v>795</v>
      </c>
      <c r="D214" s="20" t="s">
        <v>473</v>
      </c>
      <c r="E214" s="20" t="s">
        <v>721</v>
      </c>
      <c r="F214" s="20">
        <v>504872</v>
      </c>
      <c r="G214" s="20">
        <v>210022923</v>
      </c>
      <c r="H214" s="21">
        <v>3200028070</v>
      </c>
      <c r="I214" s="22">
        <v>45086</v>
      </c>
      <c r="J214" s="23">
        <v>1</v>
      </c>
      <c r="K214" s="16">
        <v>650</v>
      </c>
      <c r="L214" s="17">
        <v>0.21</v>
      </c>
      <c r="M214" s="17">
        <v>136.5</v>
      </c>
      <c r="N214" s="24">
        <v>786.5</v>
      </c>
      <c r="O214" s="25" t="s">
        <v>722</v>
      </c>
      <c r="P214" s="26" t="s">
        <v>723</v>
      </c>
      <c r="Q214" s="20" t="s">
        <v>724</v>
      </c>
    </row>
    <row r="215" spans="1:17" ht="27.6">
      <c r="A215" s="20" t="s">
        <v>16</v>
      </c>
      <c r="B215" s="21">
        <v>314</v>
      </c>
      <c r="C215" s="20" t="s">
        <v>796</v>
      </c>
      <c r="D215" s="20" t="s">
        <v>473</v>
      </c>
      <c r="E215" s="20" t="s">
        <v>725</v>
      </c>
      <c r="F215" s="20">
        <v>500265</v>
      </c>
      <c r="G215" s="20">
        <v>210022951</v>
      </c>
      <c r="H215" s="21">
        <v>3200028068</v>
      </c>
      <c r="I215" s="22">
        <v>45111</v>
      </c>
      <c r="J215" s="23">
        <v>3</v>
      </c>
      <c r="K215" s="16">
        <v>4192.75</v>
      </c>
      <c r="L215" s="17">
        <v>0.21</v>
      </c>
      <c r="M215" s="17">
        <f t="shared" ref="M215" si="16">K215*L215</f>
        <v>880.47749999999996</v>
      </c>
      <c r="N215" s="24">
        <f t="shared" ref="N215" si="17">K215+M215</f>
        <v>5073.2275</v>
      </c>
      <c r="O215" s="25" t="s">
        <v>726</v>
      </c>
      <c r="P215" s="26" t="s">
        <v>727</v>
      </c>
      <c r="Q215" s="20" t="s">
        <v>728</v>
      </c>
    </row>
    <row r="216" spans="1:17" ht="41.4">
      <c r="A216" s="20" t="s">
        <v>16</v>
      </c>
      <c r="B216" s="21">
        <v>315</v>
      </c>
      <c r="C216" s="20" t="s">
        <v>797</v>
      </c>
      <c r="D216" s="20" t="s">
        <v>473</v>
      </c>
      <c r="E216" s="20" t="s">
        <v>729</v>
      </c>
      <c r="F216" s="20">
        <v>502473</v>
      </c>
      <c r="G216" s="20">
        <v>210022967</v>
      </c>
      <c r="H216" s="21">
        <v>3200028066</v>
      </c>
      <c r="I216" s="22">
        <v>45107</v>
      </c>
      <c r="J216" s="23">
        <v>1</v>
      </c>
      <c r="K216" s="16">
        <v>300</v>
      </c>
      <c r="L216" s="17">
        <v>0.21</v>
      </c>
      <c r="M216" s="17">
        <v>63</v>
      </c>
      <c r="N216" s="24">
        <v>363</v>
      </c>
      <c r="O216" s="25">
        <v>45112</v>
      </c>
      <c r="P216" s="26" t="s">
        <v>730</v>
      </c>
      <c r="Q216" s="20" t="s">
        <v>731</v>
      </c>
    </row>
    <row r="217" spans="1:17" ht="41.4">
      <c r="A217" s="20" t="s">
        <v>16</v>
      </c>
      <c r="B217" s="21">
        <v>316</v>
      </c>
      <c r="C217" s="20" t="s">
        <v>798</v>
      </c>
      <c r="D217" s="20" t="s">
        <v>465</v>
      </c>
      <c r="E217" s="20" t="s">
        <v>732</v>
      </c>
      <c r="F217" s="20">
        <v>504025</v>
      </c>
      <c r="G217" s="20">
        <v>210022954</v>
      </c>
      <c r="H217" s="21">
        <v>3200028074</v>
      </c>
      <c r="I217" s="22">
        <v>45107</v>
      </c>
      <c r="J217" s="23">
        <v>3</v>
      </c>
      <c r="K217" s="16">
        <v>5473</v>
      </c>
      <c r="L217" s="17">
        <v>0.21</v>
      </c>
      <c r="M217" s="17">
        <v>1149.33</v>
      </c>
      <c r="N217" s="24">
        <v>6622.33</v>
      </c>
      <c r="O217" s="25" t="s">
        <v>733</v>
      </c>
      <c r="P217" s="26" t="s">
        <v>98</v>
      </c>
      <c r="Q217" s="20" t="s">
        <v>99</v>
      </c>
    </row>
    <row r="218" spans="1:17" ht="41.4">
      <c r="A218" s="20" t="s">
        <v>16</v>
      </c>
      <c r="B218" s="21">
        <v>317</v>
      </c>
      <c r="C218" s="20" t="s">
        <v>827</v>
      </c>
      <c r="D218" s="20" t="s">
        <v>465</v>
      </c>
      <c r="E218" s="20" t="s">
        <v>734</v>
      </c>
      <c r="F218" s="20">
        <v>504862</v>
      </c>
      <c r="G218" s="20">
        <v>210022953</v>
      </c>
      <c r="H218" s="21">
        <v>3200028078</v>
      </c>
      <c r="I218" s="22">
        <v>45111</v>
      </c>
      <c r="J218" s="23">
        <v>3</v>
      </c>
      <c r="K218" s="16">
        <v>120.89</v>
      </c>
      <c r="L218" s="17">
        <v>0</v>
      </c>
      <c r="M218" s="17">
        <v>0</v>
      </c>
      <c r="N218" s="24">
        <v>120.89</v>
      </c>
      <c r="O218" s="25">
        <v>45107</v>
      </c>
      <c r="P218" s="26" t="s">
        <v>79</v>
      </c>
      <c r="Q218" s="20" t="s">
        <v>80</v>
      </c>
    </row>
    <row r="219" spans="1:17" ht="27.6">
      <c r="A219" s="20" t="s">
        <v>16</v>
      </c>
      <c r="B219" s="21">
        <v>318</v>
      </c>
      <c r="C219" s="20" t="s">
        <v>799</v>
      </c>
      <c r="D219" s="20" t="s">
        <v>473</v>
      </c>
      <c r="E219" s="20" t="s">
        <v>735</v>
      </c>
      <c r="F219" s="20">
        <v>501725</v>
      </c>
      <c r="G219" s="20">
        <v>210022947</v>
      </c>
      <c r="H219" s="21">
        <v>3200028069</v>
      </c>
      <c r="I219" s="22">
        <v>45107</v>
      </c>
      <c r="J219" s="23">
        <v>1</v>
      </c>
      <c r="K219" s="16">
        <v>449.65</v>
      </c>
      <c r="L219" s="17">
        <v>0.21</v>
      </c>
      <c r="M219" s="17">
        <f t="shared" ref="M219" si="18">K219*L219</f>
        <v>94.42649999999999</v>
      </c>
      <c r="N219" s="24">
        <f t="shared" ref="N219" si="19">K219+M219</f>
        <v>544.07650000000001</v>
      </c>
      <c r="O219" s="25">
        <v>45107</v>
      </c>
      <c r="P219" s="26" t="s">
        <v>245</v>
      </c>
      <c r="Q219" s="20" t="s">
        <v>246</v>
      </c>
    </row>
    <row r="220" spans="1:17" ht="43.2" customHeight="1">
      <c r="A220" s="20" t="s">
        <v>16</v>
      </c>
      <c r="B220" s="21">
        <v>320</v>
      </c>
      <c r="C220" s="20" t="s">
        <v>953</v>
      </c>
      <c r="D220" s="20" t="s">
        <v>473</v>
      </c>
      <c r="E220" s="20" t="str">
        <f t="shared" ref="E220:E269" si="20">_xlfn.CONCAT("CM","-",B220,"-",2023)</f>
        <v>CM-320-2023</v>
      </c>
      <c r="F220" s="20">
        <v>505134</v>
      </c>
      <c r="G220" s="20">
        <v>230001505</v>
      </c>
      <c r="H220" s="21">
        <v>3200028208</v>
      </c>
      <c r="I220" s="22">
        <v>45134</v>
      </c>
      <c r="J220" s="23"/>
      <c r="K220" s="27">
        <v>4200</v>
      </c>
      <c r="L220" s="17">
        <v>0.21</v>
      </c>
      <c r="M220" s="17">
        <f t="shared" ref="M220:M269" si="21">K220*L220</f>
        <v>882</v>
      </c>
      <c r="N220" s="24">
        <f t="shared" ref="N220:N269" si="22">K220+M220</f>
        <v>5082</v>
      </c>
      <c r="O220" s="25" t="s">
        <v>837</v>
      </c>
      <c r="P220" s="26" t="s">
        <v>838</v>
      </c>
      <c r="Q220" s="20" t="s">
        <v>446</v>
      </c>
    </row>
    <row r="221" spans="1:17" ht="33" customHeight="1">
      <c r="A221" s="20" t="s">
        <v>16</v>
      </c>
      <c r="B221" s="21">
        <v>322</v>
      </c>
      <c r="C221" s="20" t="s">
        <v>954</v>
      </c>
      <c r="D221" s="20" t="s">
        <v>465</v>
      </c>
      <c r="E221" s="20" t="str">
        <f t="shared" si="20"/>
        <v>CM-322-2023</v>
      </c>
      <c r="F221" s="20">
        <v>503641</v>
      </c>
      <c r="G221" s="20">
        <v>210022968</v>
      </c>
      <c r="H221" s="21">
        <v>3200028100</v>
      </c>
      <c r="I221" s="22">
        <v>45114</v>
      </c>
      <c r="J221" s="23">
        <v>3</v>
      </c>
      <c r="K221" s="16">
        <v>14973.88</v>
      </c>
      <c r="L221" s="17">
        <v>0.21</v>
      </c>
      <c r="M221" s="17">
        <f t="shared" si="21"/>
        <v>3144.5147999999999</v>
      </c>
      <c r="N221" s="24">
        <f t="shared" si="22"/>
        <v>18118.394799999998</v>
      </c>
      <c r="O221" s="25" t="s">
        <v>839</v>
      </c>
      <c r="P221" s="26" t="s">
        <v>840</v>
      </c>
      <c r="Q221" s="37" t="s">
        <v>841</v>
      </c>
    </row>
    <row r="222" spans="1:17" ht="33.6" customHeight="1">
      <c r="A222" s="20" t="s">
        <v>16</v>
      </c>
      <c r="B222" s="21">
        <v>323</v>
      </c>
      <c r="C222" s="20" t="s">
        <v>917</v>
      </c>
      <c r="D222" s="20" t="s">
        <v>473</v>
      </c>
      <c r="E222" s="20" t="str">
        <f t="shared" si="20"/>
        <v>CM-323-2023</v>
      </c>
      <c r="F222" s="20">
        <v>501150</v>
      </c>
      <c r="G222" s="20">
        <v>210022969</v>
      </c>
      <c r="H222" s="21">
        <v>3200028092</v>
      </c>
      <c r="I222" s="22">
        <v>45114</v>
      </c>
      <c r="J222" s="23">
        <v>3</v>
      </c>
      <c r="K222" s="16">
        <v>2184</v>
      </c>
      <c r="L222" s="17">
        <v>0.21</v>
      </c>
      <c r="M222" s="17">
        <f t="shared" si="21"/>
        <v>458.64</v>
      </c>
      <c r="N222" s="24">
        <f t="shared" si="22"/>
        <v>2642.64</v>
      </c>
      <c r="O222" s="25" t="s">
        <v>842</v>
      </c>
      <c r="P222" s="26" t="s">
        <v>843</v>
      </c>
      <c r="Q222" s="20" t="s">
        <v>844</v>
      </c>
    </row>
    <row r="223" spans="1:17" ht="35.4" customHeight="1">
      <c r="A223" s="20" t="s">
        <v>16</v>
      </c>
      <c r="B223" s="21">
        <v>329</v>
      </c>
      <c r="C223" s="20" t="s">
        <v>955</v>
      </c>
      <c r="D223" s="20"/>
      <c r="E223" s="20" t="str">
        <f t="shared" si="20"/>
        <v>CM-329-2023</v>
      </c>
      <c r="F223" s="20">
        <v>505120</v>
      </c>
      <c r="G223" s="20">
        <v>210022975</v>
      </c>
      <c r="H223" s="21">
        <v>3200028135</v>
      </c>
      <c r="I223" s="22">
        <v>45114</v>
      </c>
      <c r="J223" s="23">
        <v>1</v>
      </c>
      <c r="K223" s="16">
        <v>104.16</v>
      </c>
      <c r="L223" s="17">
        <v>0.21</v>
      </c>
      <c r="M223" s="17">
        <f t="shared" si="21"/>
        <v>21.8736</v>
      </c>
      <c r="N223" s="24">
        <f t="shared" si="22"/>
        <v>126.03359999999999</v>
      </c>
      <c r="O223" s="25">
        <v>45114</v>
      </c>
      <c r="P223" s="26" t="s">
        <v>845</v>
      </c>
      <c r="Q223" s="20" t="s">
        <v>846</v>
      </c>
    </row>
    <row r="224" spans="1:17" ht="33" customHeight="1">
      <c r="A224" s="20" t="s">
        <v>16</v>
      </c>
      <c r="B224" s="21">
        <v>340</v>
      </c>
      <c r="C224" s="20" t="s">
        <v>816</v>
      </c>
      <c r="D224" s="20"/>
      <c r="E224" s="20" t="str">
        <f t="shared" si="20"/>
        <v>CM-340-2023</v>
      </c>
      <c r="F224" s="20">
        <v>500684</v>
      </c>
      <c r="G224" s="20">
        <v>210022964</v>
      </c>
      <c r="H224" s="21">
        <v>3200028108</v>
      </c>
      <c r="I224" s="22">
        <v>45114</v>
      </c>
      <c r="J224" s="23">
        <v>3</v>
      </c>
      <c r="K224" s="27">
        <v>76.75</v>
      </c>
      <c r="L224" s="17">
        <v>0.21</v>
      </c>
      <c r="M224" s="17">
        <f t="shared" si="21"/>
        <v>16.1175</v>
      </c>
      <c r="N224" s="24">
        <f t="shared" si="22"/>
        <v>92.867500000000007</v>
      </c>
      <c r="O224" s="25">
        <v>45117</v>
      </c>
      <c r="P224" s="26" t="s">
        <v>624</v>
      </c>
      <c r="Q224" s="20" t="s">
        <v>625</v>
      </c>
    </row>
    <row r="225" spans="1:17" ht="33.6" customHeight="1">
      <c r="A225" s="20" t="s">
        <v>16</v>
      </c>
      <c r="B225" s="21">
        <v>341</v>
      </c>
      <c r="C225" s="20" t="s">
        <v>956</v>
      </c>
      <c r="D225" s="20"/>
      <c r="E225" s="20" t="str">
        <f t="shared" si="20"/>
        <v>CM-341-2023</v>
      </c>
      <c r="F225" s="20">
        <v>503924</v>
      </c>
      <c r="G225" s="20">
        <v>210022966</v>
      </c>
      <c r="H225" s="21">
        <v>3200028117</v>
      </c>
      <c r="I225" s="22">
        <v>45124</v>
      </c>
      <c r="J225" s="23">
        <v>3</v>
      </c>
      <c r="K225" s="16">
        <v>4772</v>
      </c>
      <c r="L225" s="17">
        <v>0.21</v>
      </c>
      <c r="M225" s="17">
        <f t="shared" si="21"/>
        <v>1002.12</v>
      </c>
      <c r="N225" s="24">
        <f t="shared" si="22"/>
        <v>5774.12</v>
      </c>
      <c r="O225" s="25" t="s">
        <v>847</v>
      </c>
      <c r="P225" s="26" t="s">
        <v>848</v>
      </c>
      <c r="Q225" s="20" t="s">
        <v>77</v>
      </c>
    </row>
    <row r="226" spans="1:17" ht="31.8" customHeight="1">
      <c r="A226" s="20" t="s">
        <v>16</v>
      </c>
      <c r="B226" s="21">
        <v>342</v>
      </c>
      <c r="C226" s="20" t="s">
        <v>918</v>
      </c>
      <c r="D226" s="20"/>
      <c r="E226" s="20" t="str">
        <f t="shared" si="20"/>
        <v>CM-342-2023</v>
      </c>
      <c r="F226" s="20">
        <v>505252</v>
      </c>
      <c r="G226" s="20">
        <v>210022984</v>
      </c>
      <c r="H226" s="20">
        <v>3200028107</v>
      </c>
      <c r="I226" s="22">
        <v>45114</v>
      </c>
      <c r="J226" s="23">
        <v>1</v>
      </c>
      <c r="K226" s="16">
        <v>2700</v>
      </c>
      <c r="L226" s="17">
        <v>0.21</v>
      </c>
      <c r="M226" s="17">
        <f t="shared" si="21"/>
        <v>567</v>
      </c>
      <c r="N226" s="24">
        <f t="shared" si="22"/>
        <v>3267</v>
      </c>
      <c r="O226" s="25" t="s">
        <v>849</v>
      </c>
      <c r="P226" s="26" t="s">
        <v>850</v>
      </c>
      <c r="Q226" s="20" t="s">
        <v>851</v>
      </c>
    </row>
    <row r="227" spans="1:17" ht="41.4">
      <c r="A227" s="20" t="s">
        <v>16</v>
      </c>
      <c r="B227" s="21">
        <v>347</v>
      </c>
      <c r="C227" s="20" t="s">
        <v>919</v>
      </c>
      <c r="D227" s="20" t="s">
        <v>473</v>
      </c>
      <c r="E227" s="20" t="str">
        <f t="shared" si="20"/>
        <v>CM-347-2023</v>
      </c>
      <c r="F227" s="20">
        <v>500147</v>
      </c>
      <c r="G227" s="20">
        <v>230001504</v>
      </c>
      <c r="H227" s="21">
        <v>3200028226</v>
      </c>
      <c r="I227" s="22">
        <v>45114</v>
      </c>
      <c r="J227" s="23"/>
      <c r="K227" s="16">
        <v>2500</v>
      </c>
      <c r="L227" s="17">
        <v>0.21</v>
      </c>
      <c r="M227" s="17">
        <f t="shared" si="21"/>
        <v>525</v>
      </c>
      <c r="N227" s="24">
        <f t="shared" si="22"/>
        <v>3025</v>
      </c>
      <c r="O227" s="25" t="s">
        <v>852</v>
      </c>
      <c r="P227" s="26" t="s">
        <v>853</v>
      </c>
      <c r="Q227" s="31" t="s">
        <v>854</v>
      </c>
    </row>
    <row r="228" spans="1:17" ht="41.4">
      <c r="A228" s="20" t="s">
        <v>16</v>
      </c>
      <c r="B228" s="21">
        <v>348</v>
      </c>
      <c r="C228" s="20" t="s">
        <v>920</v>
      </c>
      <c r="D228" s="20" t="s">
        <v>473</v>
      </c>
      <c r="E228" s="20" t="str">
        <f t="shared" si="20"/>
        <v>CM-348-2023</v>
      </c>
      <c r="F228" s="20">
        <v>501205</v>
      </c>
      <c r="G228" s="20">
        <v>230001503</v>
      </c>
      <c r="H228" s="21">
        <v>3200028167</v>
      </c>
      <c r="I228" s="22">
        <v>45115</v>
      </c>
      <c r="J228" s="23"/>
      <c r="K228" s="16">
        <v>3214</v>
      </c>
      <c r="L228" s="17">
        <v>0</v>
      </c>
      <c r="M228" s="17">
        <f t="shared" si="21"/>
        <v>0</v>
      </c>
      <c r="N228" s="24">
        <f t="shared" si="22"/>
        <v>3214</v>
      </c>
      <c r="O228" s="25" t="s">
        <v>852</v>
      </c>
      <c r="P228" s="26" t="s">
        <v>855</v>
      </c>
      <c r="Q228" s="20" t="s">
        <v>856</v>
      </c>
    </row>
    <row r="229" spans="1:17" ht="41.4">
      <c r="A229" s="20" t="s">
        <v>16</v>
      </c>
      <c r="B229" s="21">
        <v>355</v>
      </c>
      <c r="C229" s="20" t="s">
        <v>921</v>
      </c>
      <c r="D229" s="20" t="s">
        <v>473</v>
      </c>
      <c r="E229" s="20" t="str">
        <f t="shared" si="20"/>
        <v>CM-355-2023</v>
      </c>
      <c r="F229" s="20">
        <v>504944</v>
      </c>
      <c r="G229" s="20">
        <v>210022994</v>
      </c>
      <c r="H229" s="54">
        <v>3200028125</v>
      </c>
      <c r="I229" s="22">
        <v>45124</v>
      </c>
      <c r="J229" s="23">
        <v>5</v>
      </c>
      <c r="K229" s="16">
        <v>3275</v>
      </c>
      <c r="L229" s="17">
        <v>0.21</v>
      </c>
      <c r="M229" s="17">
        <f t="shared" si="21"/>
        <v>687.75</v>
      </c>
      <c r="N229" s="24">
        <f t="shared" si="22"/>
        <v>3962.75</v>
      </c>
      <c r="O229" s="25" t="s">
        <v>857</v>
      </c>
      <c r="P229" s="26" t="s">
        <v>858</v>
      </c>
      <c r="Q229" s="31" t="s">
        <v>859</v>
      </c>
    </row>
    <row r="230" spans="1:17" ht="41.4">
      <c r="A230" s="20" t="s">
        <v>16</v>
      </c>
      <c r="B230" s="21">
        <v>356</v>
      </c>
      <c r="C230" s="20" t="s">
        <v>922</v>
      </c>
      <c r="D230" s="20" t="s">
        <v>465</v>
      </c>
      <c r="E230" s="20" t="str">
        <f t="shared" si="20"/>
        <v>CM-356-2023</v>
      </c>
      <c r="F230" s="14">
        <v>500700</v>
      </c>
      <c r="G230" s="20">
        <v>210022980</v>
      </c>
      <c r="H230" s="21">
        <v>3200028129</v>
      </c>
      <c r="I230" s="22">
        <v>45126</v>
      </c>
      <c r="J230" s="23">
        <v>3</v>
      </c>
      <c r="K230" s="16">
        <v>143.69</v>
      </c>
      <c r="L230" s="17">
        <v>0.21</v>
      </c>
      <c r="M230" s="17">
        <f t="shared" si="21"/>
        <v>30.174899999999997</v>
      </c>
      <c r="N230" s="24">
        <f t="shared" si="22"/>
        <v>173.86490000000001</v>
      </c>
      <c r="O230" s="25">
        <v>45175</v>
      </c>
      <c r="P230" s="26" t="s">
        <v>27</v>
      </c>
      <c r="Q230" s="20" t="s">
        <v>28</v>
      </c>
    </row>
    <row r="231" spans="1:17" ht="41.4">
      <c r="A231" s="20" t="s">
        <v>16</v>
      </c>
      <c r="B231" s="21">
        <v>357</v>
      </c>
      <c r="C231" s="20" t="s">
        <v>923</v>
      </c>
      <c r="D231" s="20" t="s">
        <v>465</v>
      </c>
      <c r="E231" s="20" t="str">
        <f t="shared" si="20"/>
        <v>CM-357-2023</v>
      </c>
      <c r="F231" s="20">
        <v>504831</v>
      </c>
      <c r="G231" s="20">
        <v>210022981</v>
      </c>
      <c r="H231" s="21">
        <v>3200028128</v>
      </c>
      <c r="I231" s="22">
        <v>45126</v>
      </c>
      <c r="J231" s="23">
        <v>3</v>
      </c>
      <c r="K231" s="16">
        <v>251.71</v>
      </c>
      <c r="L231" s="17">
        <v>0.21</v>
      </c>
      <c r="M231" s="17">
        <f t="shared" si="21"/>
        <v>52.859099999999998</v>
      </c>
      <c r="N231" s="24">
        <f t="shared" si="22"/>
        <v>304.56909999999999</v>
      </c>
      <c r="O231" s="25">
        <v>45127</v>
      </c>
      <c r="P231" s="26" t="s">
        <v>860</v>
      </c>
      <c r="Q231" s="20" t="s">
        <v>861</v>
      </c>
    </row>
    <row r="232" spans="1:17" ht="41.4">
      <c r="A232" s="20" t="s">
        <v>16</v>
      </c>
      <c r="B232" s="21">
        <v>358</v>
      </c>
      <c r="C232" s="20" t="s">
        <v>924</v>
      </c>
      <c r="D232" s="20" t="s">
        <v>465</v>
      </c>
      <c r="E232" s="20" t="str">
        <f t="shared" si="20"/>
        <v>CM-358-2023</v>
      </c>
      <c r="F232" s="20">
        <v>504713</v>
      </c>
      <c r="G232" s="20">
        <v>210022974</v>
      </c>
      <c r="H232" s="21">
        <v>3200028130</v>
      </c>
      <c r="I232" s="22">
        <v>45131</v>
      </c>
      <c r="J232" s="23">
        <v>1</v>
      </c>
      <c r="K232" s="16">
        <v>560</v>
      </c>
      <c r="L232" s="17">
        <v>0.21</v>
      </c>
      <c r="M232" s="17">
        <f t="shared" si="21"/>
        <v>117.6</v>
      </c>
      <c r="N232" s="24">
        <f t="shared" si="22"/>
        <v>677.6</v>
      </c>
      <c r="O232" s="25" t="s">
        <v>862</v>
      </c>
      <c r="P232" s="26" t="s">
        <v>863</v>
      </c>
      <c r="Q232" s="20" t="s">
        <v>864</v>
      </c>
    </row>
    <row r="233" spans="1:17" ht="27.6">
      <c r="A233" s="20" t="s">
        <v>16</v>
      </c>
      <c r="B233" s="21">
        <v>361</v>
      </c>
      <c r="C233" s="20" t="s">
        <v>737</v>
      </c>
      <c r="D233" s="14" t="s">
        <v>465</v>
      </c>
      <c r="E233" s="20" t="str">
        <f t="shared" si="20"/>
        <v>CM-361-2023</v>
      </c>
      <c r="F233" s="20">
        <v>503674</v>
      </c>
      <c r="G233" s="20">
        <v>210022987</v>
      </c>
      <c r="H233" s="21">
        <v>3200028146</v>
      </c>
      <c r="I233" s="22">
        <v>45131</v>
      </c>
      <c r="J233" s="23">
        <v>3</v>
      </c>
      <c r="K233" s="16">
        <v>137.88</v>
      </c>
      <c r="L233" s="17">
        <v>0.21</v>
      </c>
      <c r="M233" s="17">
        <f t="shared" si="21"/>
        <v>28.954799999999999</v>
      </c>
      <c r="N233" s="24">
        <f t="shared" si="22"/>
        <v>166.8348</v>
      </c>
      <c r="O233" s="25">
        <v>45199</v>
      </c>
      <c r="P233" s="26" t="s">
        <v>479</v>
      </c>
      <c r="Q233" s="20" t="s">
        <v>480</v>
      </c>
    </row>
    <row r="234" spans="1:17" ht="27.6">
      <c r="A234" s="20" t="s">
        <v>16</v>
      </c>
      <c r="B234" s="21">
        <v>362</v>
      </c>
      <c r="C234" s="20" t="s">
        <v>925</v>
      </c>
      <c r="D234" s="20" t="s">
        <v>465</v>
      </c>
      <c r="E234" s="20" t="str">
        <f t="shared" si="20"/>
        <v>CM-362-2023</v>
      </c>
      <c r="F234" s="20">
        <v>505067</v>
      </c>
      <c r="G234" s="21">
        <v>210022989</v>
      </c>
      <c r="H234" s="54">
        <v>3200028145</v>
      </c>
      <c r="I234" s="22">
        <v>45131</v>
      </c>
      <c r="J234" s="23">
        <v>3</v>
      </c>
      <c r="K234" s="16">
        <v>60.62</v>
      </c>
      <c r="L234" s="17">
        <v>0.21</v>
      </c>
      <c r="M234" s="17">
        <f t="shared" si="21"/>
        <v>12.730199999999998</v>
      </c>
      <c r="N234" s="24">
        <f t="shared" si="22"/>
        <v>73.350200000000001</v>
      </c>
      <c r="O234" s="25">
        <v>45128</v>
      </c>
      <c r="P234" s="26" t="s">
        <v>243</v>
      </c>
      <c r="Q234" s="20" t="s">
        <v>453</v>
      </c>
    </row>
    <row r="235" spans="1:17" ht="41.4">
      <c r="A235" s="20" t="s">
        <v>16</v>
      </c>
      <c r="B235" s="21">
        <v>363</v>
      </c>
      <c r="C235" s="20" t="s">
        <v>926</v>
      </c>
      <c r="D235" s="20" t="s">
        <v>465</v>
      </c>
      <c r="E235" s="20" t="str">
        <f t="shared" si="20"/>
        <v>CM-363-2023</v>
      </c>
      <c r="F235" s="20">
        <v>504035</v>
      </c>
      <c r="G235" s="20">
        <v>210022990</v>
      </c>
      <c r="H235" s="21">
        <v>3200028144</v>
      </c>
      <c r="I235" s="22">
        <v>45131</v>
      </c>
      <c r="J235" s="23">
        <v>3</v>
      </c>
      <c r="K235" s="16">
        <v>436.29</v>
      </c>
      <c r="L235" s="17">
        <v>0.21</v>
      </c>
      <c r="M235" s="17">
        <f t="shared" si="21"/>
        <v>91.620900000000006</v>
      </c>
      <c r="N235" s="24">
        <f t="shared" si="22"/>
        <v>527.91090000000008</v>
      </c>
      <c r="O235" s="25">
        <v>45199</v>
      </c>
      <c r="P235" s="26" t="s">
        <v>865</v>
      </c>
      <c r="Q235" s="21" t="s">
        <v>866</v>
      </c>
    </row>
    <row r="236" spans="1:17" ht="27.6">
      <c r="A236" s="20" t="s">
        <v>16</v>
      </c>
      <c r="B236" s="21">
        <v>364</v>
      </c>
      <c r="C236" s="20" t="s">
        <v>957</v>
      </c>
      <c r="D236" s="20" t="s">
        <v>473</v>
      </c>
      <c r="E236" s="20" t="str">
        <f t="shared" si="20"/>
        <v>CM-364-2023</v>
      </c>
      <c r="F236" s="20">
        <v>503634</v>
      </c>
      <c r="G236" s="20">
        <v>210022991</v>
      </c>
      <c r="H236" s="21">
        <v>3200028143</v>
      </c>
      <c r="I236" s="22">
        <v>45131</v>
      </c>
      <c r="J236" s="23">
        <v>3</v>
      </c>
      <c r="K236" s="16">
        <v>427.5</v>
      </c>
      <c r="L236" s="17">
        <v>0.21</v>
      </c>
      <c r="M236" s="17">
        <f t="shared" si="21"/>
        <v>89.774999999999991</v>
      </c>
      <c r="N236" s="24">
        <f t="shared" si="22"/>
        <v>517.27499999999998</v>
      </c>
      <c r="O236" s="25">
        <v>45128</v>
      </c>
      <c r="P236" s="26" t="s">
        <v>867</v>
      </c>
      <c r="Q236" s="20" t="s">
        <v>34</v>
      </c>
    </row>
    <row r="237" spans="1:17" ht="41.4">
      <c r="A237" s="20" t="s">
        <v>16</v>
      </c>
      <c r="B237" s="21">
        <v>365</v>
      </c>
      <c r="C237" s="20" t="s">
        <v>927</v>
      </c>
      <c r="D237" s="20" t="s">
        <v>473</v>
      </c>
      <c r="E237" s="20" t="str">
        <f t="shared" si="20"/>
        <v>CM-365-2023</v>
      </c>
      <c r="F237" s="20">
        <v>504400</v>
      </c>
      <c r="G237" s="20">
        <v>230001510</v>
      </c>
      <c r="H237" s="21">
        <v>3200028165</v>
      </c>
      <c r="I237" s="22">
        <v>45126</v>
      </c>
      <c r="J237" s="23"/>
      <c r="K237" s="16">
        <v>7500</v>
      </c>
      <c r="L237" s="17">
        <v>0</v>
      </c>
      <c r="M237" s="17">
        <f t="shared" si="21"/>
        <v>0</v>
      </c>
      <c r="N237" s="24">
        <f t="shared" si="22"/>
        <v>7500</v>
      </c>
      <c r="O237" s="25" t="s">
        <v>868</v>
      </c>
      <c r="P237" s="26" t="s">
        <v>869</v>
      </c>
      <c r="Q237" s="20" t="s">
        <v>870</v>
      </c>
    </row>
    <row r="238" spans="1:17" ht="41.4">
      <c r="A238" s="20" t="s">
        <v>16</v>
      </c>
      <c r="B238" s="21">
        <v>366</v>
      </c>
      <c r="C238" s="20" t="s">
        <v>928</v>
      </c>
      <c r="D238" s="20" t="s">
        <v>473</v>
      </c>
      <c r="E238" s="20" t="str">
        <f t="shared" si="20"/>
        <v>CM-366-2023</v>
      </c>
      <c r="F238" s="20">
        <v>505267</v>
      </c>
      <c r="G238" s="20">
        <v>210022995</v>
      </c>
      <c r="H238" s="21">
        <v>3200028156</v>
      </c>
      <c r="I238" s="22">
        <v>45132</v>
      </c>
      <c r="J238" s="23">
        <v>3</v>
      </c>
      <c r="K238" s="16">
        <v>5500</v>
      </c>
      <c r="L238" s="17">
        <v>0.21</v>
      </c>
      <c r="M238" s="17">
        <f t="shared" si="21"/>
        <v>1155</v>
      </c>
      <c r="N238" s="24">
        <f t="shared" si="22"/>
        <v>6655</v>
      </c>
      <c r="O238" s="25" t="s">
        <v>871</v>
      </c>
      <c r="P238" s="26" t="s">
        <v>872</v>
      </c>
      <c r="Q238" s="20" t="s">
        <v>873</v>
      </c>
    </row>
    <row r="239" spans="1:17" ht="27.6">
      <c r="A239" s="20" t="s">
        <v>16</v>
      </c>
      <c r="B239" s="21">
        <v>367</v>
      </c>
      <c r="C239" s="20" t="s">
        <v>929</v>
      </c>
      <c r="D239" s="20" t="s">
        <v>465</v>
      </c>
      <c r="E239" s="20" t="str">
        <f t="shared" si="20"/>
        <v>CM-367-2023</v>
      </c>
      <c r="F239" s="20">
        <v>500684</v>
      </c>
      <c r="G239" s="20">
        <v>210022998</v>
      </c>
      <c r="H239" s="21">
        <v>3200028142</v>
      </c>
      <c r="I239" s="22">
        <v>45131</v>
      </c>
      <c r="J239" s="23">
        <v>3</v>
      </c>
      <c r="K239" s="16">
        <v>95.3</v>
      </c>
      <c r="L239" s="17">
        <v>0.21</v>
      </c>
      <c r="M239" s="17">
        <f t="shared" si="21"/>
        <v>20.012999999999998</v>
      </c>
      <c r="N239" s="24">
        <f t="shared" si="22"/>
        <v>115.31299999999999</v>
      </c>
      <c r="O239" s="25">
        <v>45199</v>
      </c>
      <c r="P239" s="26" t="s">
        <v>624</v>
      </c>
      <c r="Q239" s="20" t="s">
        <v>625</v>
      </c>
    </row>
    <row r="240" spans="1:17" ht="41.4">
      <c r="A240" s="20" t="s">
        <v>16</v>
      </c>
      <c r="B240" s="21">
        <v>368</v>
      </c>
      <c r="C240" s="20" t="s">
        <v>958</v>
      </c>
      <c r="D240" s="20" t="s">
        <v>465</v>
      </c>
      <c r="E240" s="20" t="str">
        <f t="shared" si="20"/>
        <v>CM-368-2023</v>
      </c>
      <c r="F240" s="20">
        <v>505271</v>
      </c>
      <c r="G240" s="20">
        <v>210023000</v>
      </c>
      <c r="H240" s="21">
        <v>3200028140</v>
      </c>
      <c r="I240" s="22">
        <v>45131</v>
      </c>
      <c r="J240" s="23">
        <v>3</v>
      </c>
      <c r="K240" s="16">
        <v>1564.66</v>
      </c>
      <c r="L240" s="17">
        <v>0.21</v>
      </c>
      <c r="M240" s="17">
        <f t="shared" si="21"/>
        <v>328.57859999999999</v>
      </c>
      <c r="N240" s="24">
        <f t="shared" si="22"/>
        <v>1893.2386000000001</v>
      </c>
      <c r="O240" s="25">
        <v>45184</v>
      </c>
      <c r="P240" s="26" t="s">
        <v>874</v>
      </c>
      <c r="Q240" s="20" t="s">
        <v>875</v>
      </c>
    </row>
    <row r="241" spans="1:17" ht="27.6">
      <c r="A241" s="20" t="s">
        <v>16</v>
      </c>
      <c r="B241" s="21">
        <v>374</v>
      </c>
      <c r="C241" s="20" t="s">
        <v>930</v>
      </c>
      <c r="D241" s="20" t="s">
        <v>473</v>
      </c>
      <c r="E241" s="20" t="str">
        <f t="shared" si="20"/>
        <v>CM-374-2023</v>
      </c>
      <c r="F241" s="20">
        <v>504772</v>
      </c>
      <c r="G241" s="20">
        <v>220002562</v>
      </c>
      <c r="H241" s="20">
        <v>3200028288</v>
      </c>
      <c r="I241" s="22">
        <v>45128</v>
      </c>
      <c r="J241" s="23"/>
      <c r="K241" s="16">
        <v>5000</v>
      </c>
      <c r="L241" s="17">
        <v>0</v>
      </c>
      <c r="M241" s="17">
        <f t="shared" si="21"/>
        <v>0</v>
      </c>
      <c r="N241" s="24">
        <f t="shared" si="22"/>
        <v>5000</v>
      </c>
      <c r="O241" s="25">
        <v>45210</v>
      </c>
      <c r="P241" s="26" t="s">
        <v>876</v>
      </c>
      <c r="Q241" s="20" t="s">
        <v>638</v>
      </c>
    </row>
    <row r="242" spans="1:17" ht="27.6">
      <c r="A242" s="20" t="s">
        <v>16</v>
      </c>
      <c r="B242" s="21">
        <v>375</v>
      </c>
      <c r="C242" s="20" t="s">
        <v>931</v>
      </c>
      <c r="D242" s="20" t="s">
        <v>473</v>
      </c>
      <c r="E242" s="20" t="str">
        <f t="shared" si="20"/>
        <v>CM-375-2023</v>
      </c>
      <c r="F242" s="20">
        <v>504778</v>
      </c>
      <c r="G242" s="20">
        <v>220002561</v>
      </c>
      <c r="H242" s="21">
        <v>3200028275</v>
      </c>
      <c r="I242" s="22">
        <v>45128</v>
      </c>
      <c r="J242" s="23"/>
      <c r="K242" s="16">
        <v>12000</v>
      </c>
      <c r="L242" s="17">
        <v>0</v>
      </c>
      <c r="M242" s="17">
        <f t="shared" si="21"/>
        <v>0</v>
      </c>
      <c r="N242" s="24">
        <f t="shared" si="22"/>
        <v>12000</v>
      </c>
      <c r="O242" s="25">
        <v>45210</v>
      </c>
      <c r="P242" s="26" t="s">
        <v>877</v>
      </c>
      <c r="Q242" s="20" t="s">
        <v>450</v>
      </c>
    </row>
    <row r="243" spans="1:17" ht="27.6">
      <c r="A243" s="20" t="s">
        <v>16</v>
      </c>
      <c r="B243" s="21">
        <v>376</v>
      </c>
      <c r="C243" s="20" t="s">
        <v>932</v>
      </c>
      <c r="D243" s="20" t="s">
        <v>473</v>
      </c>
      <c r="E243" s="20" t="str">
        <f t="shared" si="20"/>
        <v>CM-376-2023</v>
      </c>
      <c r="F243" s="20">
        <v>504059</v>
      </c>
      <c r="G243" s="20">
        <v>210022976</v>
      </c>
      <c r="H243" s="21">
        <v>3200028157</v>
      </c>
      <c r="I243" s="22">
        <v>45132</v>
      </c>
      <c r="J243" s="23">
        <v>4</v>
      </c>
      <c r="K243" s="16">
        <v>1781</v>
      </c>
      <c r="L243" s="17">
        <v>0.21</v>
      </c>
      <c r="M243" s="17">
        <f t="shared" si="21"/>
        <v>374.01</v>
      </c>
      <c r="N243" s="24">
        <f t="shared" si="22"/>
        <v>2155.0100000000002</v>
      </c>
      <c r="O243" s="25" t="s">
        <v>878</v>
      </c>
      <c r="P243" s="26" t="s">
        <v>879</v>
      </c>
      <c r="Q243" s="20" t="s">
        <v>880</v>
      </c>
    </row>
    <row r="244" spans="1:17" ht="41.4">
      <c r="A244" s="20" t="s">
        <v>16</v>
      </c>
      <c r="B244" s="21">
        <v>378</v>
      </c>
      <c r="C244" s="20" t="s">
        <v>933</v>
      </c>
      <c r="D244" s="20" t="s">
        <v>473</v>
      </c>
      <c r="E244" s="20" t="str">
        <f t="shared" si="20"/>
        <v>CM-378-2023</v>
      </c>
      <c r="F244" s="20">
        <v>504059</v>
      </c>
      <c r="G244" s="20">
        <v>210023013</v>
      </c>
      <c r="H244" s="21">
        <v>3200028148</v>
      </c>
      <c r="I244" s="22">
        <v>45132</v>
      </c>
      <c r="J244" s="23">
        <v>1</v>
      </c>
      <c r="K244" s="16">
        <v>750</v>
      </c>
      <c r="L244" s="17">
        <v>0.21</v>
      </c>
      <c r="M244" s="17">
        <f t="shared" si="21"/>
        <v>157.5</v>
      </c>
      <c r="N244" s="24">
        <f t="shared" si="22"/>
        <v>907.5</v>
      </c>
      <c r="O244" s="25" t="s">
        <v>718</v>
      </c>
      <c r="P244" s="26" t="s">
        <v>879</v>
      </c>
      <c r="Q244" s="20" t="s">
        <v>880</v>
      </c>
    </row>
    <row r="245" spans="1:17" ht="41.4">
      <c r="A245" s="20" t="s">
        <v>16</v>
      </c>
      <c r="B245" s="21">
        <v>379</v>
      </c>
      <c r="C245" s="20" t="s">
        <v>934</v>
      </c>
      <c r="D245" s="20" t="s">
        <v>473</v>
      </c>
      <c r="E245" s="20" t="str">
        <f t="shared" si="20"/>
        <v>CM-379-2023</v>
      </c>
      <c r="F245" s="20">
        <v>503174</v>
      </c>
      <c r="G245" s="20">
        <v>210023014</v>
      </c>
      <c r="H245" s="21">
        <v>3200028149</v>
      </c>
      <c r="I245" s="22">
        <v>45132</v>
      </c>
      <c r="J245" s="23">
        <v>1</v>
      </c>
      <c r="K245" s="16">
        <v>12586</v>
      </c>
      <c r="L245" s="17">
        <v>0.21</v>
      </c>
      <c r="M245" s="17">
        <f t="shared" si="21"/>
        <v>2643.06</v>
      </c>
      <c r="N245" s="24">
        <f t="shared" si="22"/>
        <v>15229.06</v>
      </c>
      <c r="O245" s="25" t="s">
        <v>881</v>
      </c>
      <c r="P245" s="26" t="s">
        <v>882</v>
      </c>
      <c r="Q245" s="20" t="s">
        <v>883</v>
      </c>
    </row>
    <row r="246" spans="1:17" ht="27.6">
      <c r="A246" s="20" t="s">
        <v>16</v>
      </c>
      <c r="B246" s="21">
        <v>380</v>
      </c>
      <c r="C246" s="20" t="s">
        <v>935</v>
      </c>
      <c r="D246" s="20" t="s">
        <v>465</v>
      </c>
      <c r="E246" s="20" t="str">
        <f t="shared" si="20"/>
        <v>CM-380-2023</v>
      </c>
      <c r="F246" s="20">
        <v>504230</v>
      </c>
      <c r="G246" s="20">
        <v>210023022</v>
      </c>
      <c r="H246" s="21">
        <v>3200028150</v>
      </c>
      <c r="I246" s="22">
        <v>45132</v>
      </c>
      <c r="J246" s="23">
        <v>3</v>
      </c>
      <c r="K246" s="16">
        <v>378.72</v>
      </c>
      <c r="L246" s="17">
        <v>0.21</v>
      </c>
      <c r="M246" s="17">
        <f t="shared" si="21"/>
        <v>79.531199999999998</v>
      </c>
      <c r="N246" s="24">
        <f t="shared" si="22"/>
        <v>458.25120000000004</v>
      </c>
      <c r="O246" s="25" t="s">
        <v>884</v>
      </c>
      <c r="P246" s="26" t="s">
        <v>52</v>
      </c>
      <c r="Q246" s="20" t="s">
        <v>53</v>
      </c>
    </row>
    <row r="247" spans="1:17" ht="27.6">
      <c r="A247" s="20" t="s">
        <v>16</v>
      </c>
      <c r="B247" s="21">
        <v>381</v>
      </c>
      <c r="C247" s="20" t="s">
        <v>936</v>
      </c>
      <c r="D247" s="20" t="s">
        <v>465</v>
      </c>
      <c r="E247" s="20" t="str">
        <f t="shared" si="20"/>
        <v>CM-381-2023</v>
      </c>
      <c r="F247" s="20">
        <v>504858</v>
      </c>
      <c r="G247" s="20">
        <v>210023011</v>
      </c>
      <c r="H247" s="21">
        <v>3200028153</v>
      </c>
      <c r="I247" s="22">
        <v>45132</v>
      </c>
      <c r="J247" s="23">
        <v>1</v>
      </c>
      <c r="K247" s="16">
        <v>1100</v>
      </c>
      <c r="L247" s="17">
        <v>0.21</v>
      </c>
      <c r="M247" s="17">
        <f t="shared" si="21"/>
        <v>231</v>
      </c>
      <c r="N247" s="24">
        <f t="shared" si="22"/>
        <v>1331</v>
      </c>
      <c r="O247" s="25" t="s">
        <v>885</v>
      </c>
      <c r="P247" s="26" t="s">
        <v>886</v>
      </c>
      <c r="Q247" s="20" t="s">
        <v>887</v>
      </c>
    </row>
    <row r="248" spans="1:17" ht="41.4">
      <c r="A248" s="20" t="s">
        <v>16</v>
      </c>
      <c r="B248" s="21">
        <v>382</v>
      </c>
      <c r="C248" s="20" t="s">
        <v>937</v>
      </c>
      <c r="D248" s="20" t="s">
        <v>473</v>
      </c>
      <c r="E248" s="20" t="str">
        <f t="shared" si="20"/>
        <v>CM-382-2023</v>
      </c>
      <c r="F248" s="20">
        <v>504503</v>
      </c>
      <c r="G248" s="20">
        <v>210022924</v>
      </c>
      <c r="H248" s="21">
        <v>3200028172</v>
      </c>
      <c r="I248" s="22">
        <v>45138</v>
      </c>
      <c r="J248" s="23">
        <v>1</v>
      </c>
      <c r="K248" s="16">
        <v>13500</v>
      </c>
      <c r="L248" s="17">
        <v>0.21</v>
      </c>
      <c r="M248" s="17">
        <f t="shared" si="21"/>
        <v>2835</v>
      </c>
      <c r="N248" s="24">
        <f t="shared" si="22"/>
        <v>16335</v>
      </c>
      <c r="O248" s="25" t="s">
        <v>888</v>
      </c>
      <c r="P248" s="26" t="s">
        <v>889</v>
      </c>
      <c r="Q248" s="20" t="s">
        <v>846</v>
      </c>
    </row>
    <row r="249" spans="1:17" ht="41.4">
      <c r="A249" s="20" t="s">
        <v>16</v>
      </c>
      <c r="B249" s="21">
        <v>383</v>
      </c>
      <c r="C249" s="20" t="s">
        <v>938</v>
      </c>
      <c r="D249" s="20" t="s">
        <v>465</v>
      </c>
      <c r="E249" s="20" t="str">
        <f t="shared" si="20"/>
        <v>CM-383-2023</v>
      </c>
      <c r="F249" s="20">
        <v>504862</v>
      </c>
      <c r="G249" s="20">
        <v>210023007</v>
      </c>
      <c r="H249" s="21">
        <v>3200028152</v>
      </c>
      <c r="I249" s="22">
        <v>45132</v>
      </c>
      <c r="J249" s="23">
        <v>1</v>
      </c>
      <c r="K249" s="16">
        <v>41.1</v>
      </c>
      <c r="L249" s="17">
        <v>0</v>
      </c>
      <c r="M249" s="17">
        <f t="shared" si="21"/>
        <v>0</v>
      </c>
      <c r="N249" s="24">
        <f t="shared" si="22"/>
        <v>41.1</v>
      </c>
      <c r="O249" s="25">
        <v>45133</v>
      </c>
      <c r="P249" s="26" t="s">
        <v>79</v>
      </c>
      <c r="Q249" s="20" t="s">
        <v>80</v>
      </c>
    </row>
    <row r="250" spans="1:17" ht="27.6">
      <c r="A250" s="20" t="s">
        <v>16</v>
      </c>
      <c r="B250" s="21">
        <v>385</v>
      </c>
      <c r="C250" s="20" t="s">
        <v>939</v>
      </c>
      <c r="D250" s="20" t="s">
        <v>473</v>
      </c>
      <c r="E250" s="20" t="str">
        <f t="shared" si="20"/>
        <v>CM-385-2023</v>
      </c>
      <c r="F250" s="20">
        <v>504755</v>
      </c>
      <c r="G250" s="20">
        <v>210023027</v>
      </c>
      <c r="H250" s="21">
        <v>3200028160</v>
      </c>
      <c r="I250" s="22">
        <v>45135</v>
      </c>
      <c r="J250" s="23">
        <v>2</v>
      </c>
      <c r="K250" s="16">
        <v>9926.18</v>
      </c>
      <c r="L250" s="17">
        <v>0</v>
      </c>
      <c r="M250" s="17">
        <f t="shared" si="21"/>
        <v>0</v>
      </c>
      <c r="N250" s="24">
        <f t="shared" si="22"/>
        <v>9926.18</v>
      </c>
      <c r="O250" s="25" t="s">
        <v>890</v>
      </c>
      <c r="P250" s="26" t="s">
        <v>891</v>
      </c>
      <c r="Q250" s="20" t="s">
        <v>892</v>
      </c>
    </row>
    <row r="251" spans="1:17" ht="27.6">
      <c r="A251" s="20" t="s">
        <v>16</v>
      </c>
      <c r="B251" s="21">
        <v>386</v>
      </c>
      <c r="C251" s="20" t="s">
        <v>959</v>
      </c>
      <c r="D251" s="20" t="s">
        <v>473</v>
      </c>
      <c r="E251" s="20" t="str">
        <f t="shared" si="20"/>
        <v>CM-386-2023</v>
      </c>
      <c r="F251" s="20">
        <v>505102</v>
      </c>
      <c r="G251" s="20">
        <v>210022952</v>
      </c>
      <c r="H251" s="21">
        <v>3200028159</v>
      </c>
      <c r="I251" s="22">
        <v>45134</v>
      </c>
      <c r="J251" s="23">
        <v>3</v>
      </c>
      <c r="K251" s="27">
        <v>6963.68</v>
      </c>
      <c r="L251" s="17">
        <v>0.21</v>
      </c>
      <c r="M251" s="17">
        <f t="shared" si="21"/>
        <v>1462.3728000000001</v>
      </c>
      <c r="N251" s="24">
        <f t="shared" si="22"/>
        <v>8426.0528000000013</v>
      </c>
      <c r="O251" s="25" t="s">
        <v>893</v>
      </c>
      <c r="P251" s="26" t="s">
        <v>894</v>
      </c>
      <c r="Q251" s="20" t="s">
        <v>895</v>
      </c>
    </row>
    <row r="252" spans="1:17" ht="27.6">
      <c r="A252" s="20" t="s">
        <v>16</v>
      </c>
      <c r="B252" s="21">
        <v>388</v>
      </c>
      <c r="C252" s="20" t="s">
        <v>940</v>
      </c>
      <c r="D252" s="20" t="s">
        <v>473</v>
      </c>
      <c r="E252" s="20" t="str">
        <f t="shared" si="20"/>
        <v>CM-388-2023</v>
      </c>
      <c r="F252" s="55" t="s">
        <v>329</v>
      </c>
      <c r="G252" s="55" t="s">
        <v>329</v>
      </c>
      <c r="H252" s="56" t="s">
        <v>329</v>
      </c>
      <c r="I252" s="56" t="s">
        <v>329</v>
      </c>
      <c r="J252" s="57"/>
      <c r="K252" s="58">
        <v>0</v>
      </c>
      <c r="L252" s="59">
        <v>0</v>
      </c>
      <c r="M252" s="59">
        <f t="shared" si="21"/>
        <v>0</v>
      </c>
      <c r="N252" s="60">
        <f t="shared" si="22"/>
        <v>0</v>
      </c>
      <c r="O252" s="61" t="s">
        <v>329</v>
      </c>
      <c r="P252" s="62" t="s">
        <v>329</v>
      </c>
      <c r="Q252" s="55" t="s">
        <v>329</v>
      </c>
    </row>
    <row r="253" spans="1:17" ht="27.6">
      <c r="A253" s="20" t="s">
        <v>16</v>
      </c>
      <c r="B253" s="21">
        <v>399</v>
      </c>
      <c r="C253" s="20" t="s">
        <v>941</v>
      </c>
      <c r="D253" s="20" t="s">
        <v>465</v>
      </c>
      <c r="E253" s="20" t="str">
        <f t="shared" si="20"/>
        <v>CM-399-2023</v>
      </c>
      <c r="F253" s="20">
        <v>504052</v>
      </c>
      <c r="G253" s="20">
        <v>210022883</v>
      </c>
      <c r="H253" s="21">
        <v>3200028200</v>
      </c>
      <c r="I253" s="22">
        <v>45183</v>
      </c>
      <c r="J253" s="23">
        <v>2</v>
      </c>
      <c r="K253" s="16">
        <v>833.04</v>
      </c>
      <c r="L253" s="17">
        <v>0.21</v>
      </c>
      <c r="M253" s="17">
        <f t="shared" si="21"/>
        <v>174.93839999999997</v>
      </c>
      <c r="N253" s="24">
        <f t="shared" si="22"/>
        <v>1007.9784</v>
      </c>
      <c r="O253" s="25">
        <v>45212</v>
      </c>
      <c r="P253" s="26" t="s">
        <v>55</v>
      </c>
      <c r="Q253" s="20" t="s">
        <v>56</v>
      </c>
    </row>
    <row r="254" spans="1:17" ht="27.6">
      <c r="A254" s="20" t="s">
        <v>16</v>
      </c>
      <c r="B254" s="21">
        <v>400</v>
      </c>
      <c r="C254" s="20" t="s">
        <v>942</v>
      </c>
      <c r="D254" s="20" t="s">
        <v>465</v>
      </c>
      <c r="E254" s="20" t="str">
        <f t="shared" si="20"/>
        <v>CM-400-2023</v>
      </c>
      <c r="F254" s="20">
        <v>504305</v>
      </c>
      <c r="G254" s="20">
        <v>210023017</v>
      </c>
      <c r="H254" s="21">
        <v>3200028195</v>
      </c>
      <c r="I254" s="22">
        <v>45183</v>
      </c>
      <c r="J254" s="23">
        <v>3</v>
      </c>
      <c r="K254" s="16">
        <v>1890</v>
      </c>
      <c r="L254" s="17">
        <v>0.21</v>
      </c>
      <c r="M254" s="17">
        <f t="shared" si="21"/>
        <v>396.9</v>
      </c>
      <c r="N254" s="24">
        <f t="shared" si="22"/>
        <v>2286.9</v>
      </c>
      <c r="O254" s="25" t="s">
        <v>896</v>
      </c>
      <c r="P254" s="26" t="s">
        <v>897</v>
      </c>
      <c r="Q254" s="20" t="s">
        <v>898</v>
      </c>
    </row>
    <row r="255" spans="1:17" ht="27.6">
      <c r="A255" s="20" t="s">
        <v>16</v>
      </c>
      <c r="B255" s="21">
        <v>401</v>
      </c>
      <c r="C255" s="20" t="s">
        <v>960</v>
      </c>
      <c r="D255" s="20" t="s">
        <v>473</v>
      </c>
      <c r="E255" s="20" t="str">
        <f t="shared" si="20"/>
        <v>CM-401-2023</v>
      </c>
      <c r="F255" s="20">
        <v>504522</v>
      </c>
      <c r="G255" s="20">
        <v>210023042</v>
      </c>
      <c r="H255" s="21">
        <v>3200028193</v>
      </c>
      <c r="I255" s="22">
        <v>45183</v>
      </c>
      <c r="J255" s="23">
        <v>1</v>
      </c>
      <c r="K255" s="16">
        <v>680</v>
      </c>
      <c r="L255" s="17">
        <v>0.21</v>
      </c>
      <c r="M255" s="17">
        <f t="shared" si="21"/>
        <v>142.79999999999998</v>
      </c>
      <c r="N255" s="24">
        <f t="shared" si="22"/>
        <v>822.8</v>
      </c>
      <c r="O255" s="25">
        <v>45194</v>
      </c>
      <c r="P255" s="26" t="s">
        <v>899</v>
      </c>
      <c r="Q255" s="20" t="s">
        <v>900</v>
      </c>
    </row>
    <row r="256" spans="1:17" ht="41.4">
      <c r="A256" s="20" t="s">
        <v>16</v>
      </c>
      <c r="B256" s="21">
        <v>402</v>
      </c>
      <c r="C256" s="20" t="s">
        <v>943</v>
      </c>
      <c r="D256" s="20" t="s">
        <v>465</v>
      </c>
      <c r="E256" s="20" t="str">
        <f t="shared" si="20"/>
        <v>CM-402-2023</v>
      </c>
      <c r="F256" s="20">
        <v>505054</v>
      </c>
      <c r="G256" s="21">
        <v>210023047</v>
      </c>
      <c r="H256" s="21">
        <v>3200028192</v>
      </c>
      <c r="I256" s="22">
        <v>45183</v>
      </c>
      <c r="J256" s="23">
        <v>1</v>
      </c>
      <c r="K256" s="16">
        <v>334.79</v>
      </c>
      <c r="L256" s="17">
        <v>0.21</v>
      </c>
      <c r="M256" s="17">
        <f t="shared" si="21"/>
        <v>70.305900000000008</v>
      </c>
      <c r="N256" s="24">
        <f t="shared" si="22"/>
        <v>405.09590000000003</v>
      </c>
      <c r="O256" s="25">
        <v>45182</v>
      </c>
      <c r="P256" s="26" t="s">
        <v>256</v>
      </c>
      <c r="Q256" s="20" t="s">
        <v>257</v>
      </c>
    </row>
    <row r="257" spans="1:17" ht="27.6">
      <c r="A257" s="20" t="s">
        <v>16</v>
      </c>
      <c r="B257" s="21">
        <v>403</v>
      </c>
      <c r="C257" s="20" t="s">
        <v>944</v>
      </c>
      <c r="D257" s="20" t="s">
        <v>465</v>
      </c>
      <c r="E257" s="20" t="str">
        <f t="shared" si="20"/>
        <v>CM-403-2023</v>
      </c>
      <c r="F257" s="20">
        <v>500790</v>
      </c>
      <c r="G257" s="20">
        <v>210023049</v>
      </c>
      <c r="H257" s="21">
        <v>3200028191</v>
      </c>
      <c r="I257" s="22">
        <v>45183</v>
      </c>
      <c r="J257" s="23">
        <v>3</v>
      </c>
      <c r="K257" s="16">
        <v>1690</v>
      </c>
      <c r="L257" s="17">
        <v>0</v>
      </c>
      <c r="M257" s="17">
        <f t="shared" si="21"/>
        <v>0</v>
      </c>
      <c r="N257" s="24">
        <f t="shared" si="22"/>
        <v>1690</v>
      </c>
      <c r="O257" s="25" t="s">
        <v>901</v>
      </c>
      <c r="P257" s="26" t="s">
        <v>902</v>
      </c>
      <c r="Q257" s="20" t="s">
        <v>903</v>
      </c>
    </row>
    <row r="258" spans="1:17" ht="41.4">
      <c r="A258" s="20" t="s">
        <v>16</v>
      </c>
      <c r="B258" s="21">
        <v>404</v>
      </c>
      <c r="C258" s="20" t="s">
        <v>945</v>
      </c>
      <c r="D258" s="20" t="s">
        <v>465</v>
      </c>
      <c r="E258" s="20" t="str">
        <f t="shared" si="20"/>
        <v>CM-404-2023</v>
      </c>
      <c r="F258" s="20">
        <v>504398</v>
      </c>
      <c r="G258" s="20">
        <v>210023050</v>
      </c>
      <c r="H258" s="21">
        <v>3200028190</v>
      </c>
      <c r="I258" s="22">
        <v>45183</v>
      </c>
      <c r="J258" s="23">
        <v>3</v>
      </c>
      <c r="K258" s="16">
        <v>300</v>
      </c>
      <c r="L258" s="17">
        <v>0.21</v>
      </c>
      <c r="M258" s="17">
        <f t="shared" si="21"/>
        <v>63</v>
      </c>
      <c r="N258" s="24">
        <f t="shared" si="22"/>
        <v>363</v>
      </c>
      <c r="O258" s="25">
        <v>45198</v>
      </c>
      <c r="P258" s="26" t="s">
        <v>904</v>
      </c>
      <c r="Q258" s="20" t="s">
        <v>905</v>
      </c>
    </row>
    <row r="259" spans="1:17" ht="41.4">
      <c r="A259" s="20" t="s">
        <v>16</v>
      </c>
      <c r="B259" s="21">
        <v>405</v>
      </c>
      <c r="C259" s="20" t="s">
        <v>946</v>
      </c>
      <c r="D259" s="20" t="s">
        <v>465</v>
      </c>
      <c r="E259" s="20" t="str">
        <f t="shared" si="20"/>
        <v>CM-405-2023</v>
      </c>
      <c r="F259" s="20">
        <v>503634</v>
      </c>
      <c r="G259" s="20">
        <v>210023051</v>
      </c>
      <c r="H259" s="21">
        <v>3200028189</v>
      </c>
      <c r="I259" s="22">
        <v>45183</v>
      </c>
      <c r="J259" s="23">
        <v>1</v>
      </c>
      <c r="K259" s="16">
        <v>899.18</v>
      </c>
      <c r="L259" s="17">
        <v>0.21</v>
      </c>
      <c r="M259" s="17">
        <f t="shared" si="21"/>
        <v>188.8278</v>
      </c>
      <c r="N259" s="24">
        <f t="shared" si="22"/>
        <v>1088.0077999999999</v>
      </c>
      <c r="O259" s="25">
        <v>45194</v>
      </c>
      <c r="P259" s="26" t="s">
        <v>33</v>
      </c>
      <c r="Q259" s="20" t="s">
        <v>34</v>
      </c>
    </row>
    <row r="260" spans="1:17" ht="27.6">
      <c r="A260" s="20" t="s">
        <v>16</v>
      </c>
      <c r="B260" s="21">
        <v>406</v>
      </c>
      <c r="C260" s="20" t="s">
        <v>947</v>
      </c>
      <c r="D260" s="20" t="s">
        <v>473</v>
      </c>
      <c r="E260" s="20" t="str">
        <f t="shared" si="20"/>
        <v>CM-406-2023</v>
      </c>
      <c r="F260" s="20">
        <v>503987</v>
      </c>
      <c r="G260" s="20">
        <v>210023052</v>
      </c>
      <c r="H260" s="21">
        <v>3200028188</v>
      </c>
      <c r="I260" s="22">
        <v>45183</v>
      </c>
      <c r="J260" s="23">
        <v>1</v>
      </c>
      <c r="K260" s="16">
        <v>400</v>
      </c>
      <c r="L260" s="17">
        <v>0.21</v>
      </c>
      <c r="M260" s="17">
        <f t="shared" si="21"/>
        <v>84</v>
      </c>
      <c r="N260" s="24">
        <f t="shared" si="22"/>
        <v>484</v>
      </c>
      <c r="O260" s="25">
        <v>45194</v>
      </c>
      <c r="P260" s="26" t="s">
        <v>906</v>
      </c>
      <c r="Q260" s="20" t="s">
        <v>304</v>
      </c>
    </row>
    <row r="261" spans="1:17" ht="27.6">
      <c r="A261" s="20" t="s">
        <v>16</v>
      </c>
      <c r="B261" s="21">
        <v>407</v>
      </c>
      <c r="C261" s="20" t="s">
        <v>948</v>
      </c>
      <c r="D261" s="20" t="s">
        <v>465</v>
      </c>
      <c r="E261" s="20" t="str">
        <f t="shared" si="20"/>
        <v>CM-407-2023</v>
      </c>
      <c r="F261" s="20">
        <v>504301</v>
      </c>
      <c r="G261" s="20">
        <v>210023053</v>
      </c>
      <c r="H261" s="21">
        <v>3200028197</v>
      </c>
      <c r="I261" s="22">
        <v>45190</v>
      </c>
      <c r="J261" s="23">
        <v>3</v>
      </c>
      <c r="K261" s="16">
        <v>6074.38</v>
      </c>
      <c r="L261" s="17">
        <v>0.21</v>
      </c>
      <c r="M261" s="17">
        <f t="shared" si="21"/>
        <v>1275.6197999999999</v>
      </c>
      <c r="N261" s="24">
        <f t="shared" si="22"/>
        <v>7349.9997999999996</v>
      </c>
      <c r="O261" s="25">
        <v>45271</v>
      </c>
      <c r="P261" s="26" t="s">
        <v>18</v>
      </c>
      <c r="Q261" s="20" t="s">
        <v>19</v>
      </c>
    </row>
    <row r="262" spans="1:17" ht="27.6">
      <c r="A262" s="20" t="s">
        <v>16</v>
      </c>
      <c r="B262" s="21">
        <v>408</v>
      </c>
      <c r="C262" s="20" t="s">
        <v>961</v>
      </c>
      <c r="D262" s="20" t="s">
        <v>465</v>
      </c>
      <c r="E262" s="20" t="str">
        <f t="shared" si="20"/>
        <v>CM-408-2023</v>
      </c>
      <c r="F262" s="20">
        <v>505233</v>
      </c>
      <c r="G262" s="20">
        <v>210023054</v>
      </c>
      <c r="H262" s="21">
        <v>3200028187</v>
      </c>
      <c r="I262" s="22">
        <v>45183</v>
      </c>
      <c r="J262" s="23">
        <v>3</v>
      </c>
      <c r="K262" s="16">
        <v>1740</v>
      </c>
      <c r="L262" s="17">
        <v>0.21</v>
      </c>
      <c r="M262" s="17">
        <f t="shared" si="21"/>
        <v>365.4</v>
      </c>
      <c r="N262" s="24">
        <f t="shared" si="22"/>
        <v>2105.4</v>
      </c>
      <c r="O262" s="25" t="s">
        <v>907</v>
      </c>
      <c r="P262" s="26" t="s">
        <v>605</v>
      </c>
      <c r="Q262" s="20" t="s">
        <v>606</v>
      </c>
    </row>
    <row r="263" spans="1:17" ht="27.6">
      <c r="A263" s="20" t="s">
        <v>16</v>
      </c>
      <c r="B263" s="21">
        <v>409</v>
      </c>
      <c r="C263" s="20" t="s">
        <v>949</v>
      </c>
      <c r="D263" s="20" t="s">
        <v>465</v>
      </c>
      <c r="E263" s="20" t="str">
        <f t="shared" si="20"/>
        <v>CM-409-2023</v>
      </c>
      <c r="F263" s="20">
        <v>504862</v>
      </c>
      <c r="G263" s="20">
        <v>210023055</v>
      </c>
      <c r="H263" s="21">
        <v>3200028186</v>
      </c>
      <c r="I263" s="22">
        <v>45183</v>
      </c>
      <c r="J263" s="23">
        <v>3</v>
      </c>
      <c r="K263" s="16">
        <v>98.93</v>
      </c>
      <c r="L263" s="17">
        <v>0</v>
      </c>
      <c r="M263" s="17">
        <f t="shared" si="21"/>
        <v>0</v>
      </c>
      <c r="N263" s="24">
        <f t="shared" si="22"/>
        <v>98.93</v>
      </c>
      <c r="O263" s="25">
        <v>45196</v>
      </c>
      <c r="P263" s="26" t="s">
        <v>79</v>
      </c>
      <c r="Q263" s="20" t="s">
        <v>80</v>
      </c>
    </row>
    <row r="264" spans="1:17" ht="41.4">
      <c r="A264" s="20" t="s">
        <v>16</v>
      </c>
      <c r="B264" s="21">
        <v>411</v>
      </c>
      <c r="C264" s="20" t="s">
        <v>950</v>
      </c>
      <c r="D264" s="20" t="s">
        <v>465</v>
      </c>
      <c r="E264" s="20" t="str">
        <f t="shared" si="20"/>
        <v>CM-411-2023</v>
      </c>
      <c r="F264" s="20">
        <v>504301</v>
      </c>
      <c r="G264" s="20">
        <v>210023059</v>
      </c>
      <c r="H264" s="21">
        <v>3200028201</v>
      </c>
      <c r="I264" s="22">
        <v>45190</v>
      </c>
      <c r="J264" s="23">
        <v>4</v>
      </c>
      <c r="K264" s="27">
        <v>385.12</v>
      </c>
      <c r="L264" s="17">
        <v>0.21</v>
      </c>
      <c r="M264" s="17">
        <f t="shared" si="21"/>
        <v>80.875199999999992</v>
      </c>
      <c r="N264" s="24">
        <f t="shared" si="22"/>
        <v>465.99520000000001</v>
      </c>
      <c r="O264" s="25">
        <v>45201</v>
      </c>
      <c r="P264" s="26" t="s">
        <v>18</v>
      </c>
      <c r="Q264" s="20" t="s">
        <v>19</v>
      </c>
    </row>
    <row r="265" spans="1:17" ht="27.6">
      <c r="A265" s="20" t="s">
        <v>16</v>
      </c>
      <c r="B265" s="21">
        <v>421</v>
      </c>
      <c r="C265" s="20" t="s">
        <v>951</v>
      </c>
      <c r="D265" s="20" t="s">
        <v>473</v>
      </c>
      <c r="E265" s="20" t="str">
        <f t="shared" si="20"/>
        <v>CM-421-2023</v>
      </c>
      <c r="F265" s="20">
        <v>504527</v>
      </c>
      <c r="G265" s="20">
        <v>210023081</v>
      </c>
      <c r="H265" s="21">
        <v>3200028220</v>
      </c>
      <c r="I265" s="22">
        <v>45190</v>
      </c>
      <c r="J265" s="23">
        <v>3</v>
      </c>
      <c r="K265" s="16">
        <v>14999</v>
      </c>
      <c r="L265" s="17">
        <v>0</v>
      </c>
      <c r="M265" s="17">
        <f t="shared" si="21"/>
        <v>0</v>
      </c>
      <c r="N265" s="24">
        <f t="shared" si="22"/>
        <v>14999</v>
      </c>
      <c r="O265" s="25" t="s">
        <v>908</v>
      </c>
      <c r="P265" s="26" t="s">
        <v>891</v>
      </c>
      <c r="Q265" s="20" t="s">
        <v>892</v>
      </c>
    </row>
    <row r="266" spans="1:17" ht="31.8" customHeight="1">
      <c r="A266" s="20" t="s">
        <v>16</v>
      </c>
      <c r="B266" s="21">
        <v>423</v>
      </c>
      <c r="C266" s="20" t="s">
        <v>962</v>
      </c>
      <c r="D266" s="20" t="s">
        <v>473</v>
      </c>
      <c r="E266" s="20" t="str">
        <f t="shared" si="20"/>
        <v>CM-423-2023</v>
      </c>
      <c r="F266" s="20">
        <v>503713</v>
      </c>
      <c r="G266" s="20">
        <v>210023083</v>
      </c>
      <c r="H266" s="21">
        <v>3200028221</v>
      </c>
      <c r="I266" s="22">
        <v>45190</v>
      </c>
      <c r="J266" s="23">
        <v>1</v>
      </c>
      <c r="K266" s="16">
        <v>2051.5</v>
      </c>
      <c r="L266" s="17">
        <v>0.21</v>
      </c>
      <c r="M266" s="17">
        <f t="shared" si="21"/>
        <v>430.815</v>
      </c>
      <c r="N266" s="24">
        <f t="shared" si="22"/>
        <v>2482.3150000000001</v>
      </c>
      <c r="O266" s="25">
        <v>45191</v>
      </c>
      <c r="P266" s="63" t="s">
        <v>909</v>
      </c>
      <c r="Q266" s="20" t="s">
        <v>910</v>
      </c>
    </row>
    <row r="267" spans="1:17" ht="27.6">
      <c r="A267" s="20" t="s">
        <v>16</v>
      </c>
      <c r="B267" s="21">
        <v>428</v>
      </c>
      <c r="C267" s="20" t="s">
        <v>952</v>
      </c>
      <c r="D267" s="20" t="s">
        <v>473</v>
      </c>
      <c r="E267" s="20" t="str">
        <f t="shared" si="20"/>
        <v>CM-428-2023</v>
      </c>
      <c r="F267" s="20">
        <v>505253</v>
      </c>
      <c r="G267" s="20">
        <v>210023037</v>
      </c>
      <c r="H267" s="21">
        <v>3200028271</v>
      </c>
      <c r="I267" s="22">
        <v>45189</v>
      </c>
      <c r="J267" s="23">
        <v>1</v>
      </c>
      <c r="K267" s="16">
        <v>14000</v>
      </c>
      <c r="L267" s="17">
        <v>0.21</v>
      </c>
      <c r="M267" s="17">
        <f t="shared" si="21"/>
        <v>2940</v>
      </c>
      <c r="N267" s="24">
        <f t="shared" si="22"/>
        <v>16940</v>
      </c>
      <c r="O267" s="25" t="s">
        <v>911</v>
      </c>
      <c r="P267" s="26" t="s">
        <v>912</v>
      </c>
      <c r="Q267" s="31" t="s">
        <v>913</v>
      </c>
    </row>
    <row r="268" spans="1:17" ht="27.6">
      <c r="A268" s="20" t="s">
        <v>16</v>
      </c>
      <c r="B268" s="21">
        <v>430</v>
      </c>
      <c r="C268" s="20" t="s">
        <v>963</v>
      </c>
      <c r="D268" s="20" t="s">
        <v>473</v>
      </c>
      <c r="E268" s="20" t="str">
        <f t="shared" si="20"/>
        <v>CM-430-2023</v>
      </c>
      <c r="F268" s="20">
        <v>505273</v>
      </c>
      <c r="G268" s="20">
        <v>220002570</v>
      </c>
      <c r="H268" s="21"/>
      <c r="I268" s="22">
        <v>45183</v>
      </c>
      <c r="J268" s="23">
        <v>1</v>
      </c>
      <c r="K268" s="16">
        <v>12000</v>
      </c>
      <c r="L268" s="17">
        <v>0</v>
      </c>
      <c r="M268" s="17">
        <f t="shared" si="21"/>
        <v>0</v>
      </c>
      <c r="N268" s="24">
        <f t="shared" si="22"/>
        <v>12000</v>
      </c>
      <c r="O268" s="25">
        <v>45263</v>
      </c>
      <c r="P268" s="26" t="s">
        <v>914</v>
      </c>
      <c r="Q268" s="20" t="s">
        <v>915</v>
      </c>
    </row>
    <row r="269" spans="1:17" ht="27.6">
      <c r="A269" s="20" t="s">
        <v>16</v>
      </c>
      <c r="B269" s="21">
        <v>431</v>
      </c>
      <c r="C269" s="20" t="s">
        <v>964</v>
      </c>
      <c r="D269" s="20" t="s">
        <v>473</v>
      </c>
      <c r="E269" s="20" t="str">
        <f t="shared" si="20"/>
        <v>CM-431-2023</v>
      </c>
      <c r="F269" s="20">
        <v>505274</v>
      </c>
      <c r="G269" s="21">
        <v>220002571</v>
      </c>
      <c r="H269" s="20"/>
      <c r="I269" s="22">
        <v>45183</v>
      </c>
      <c r="J269" s="23">
        <v>1</v>
      </c>
      <c r="K269" s="16">
        <v>5000</v>
      </c>
      <c r="L269" s="17">
        <v>0</v>
      </c>
      <c r="M269" s="17">
        <f t="shared" si="21"/>
        <v>0</v>
      </c>
      <c r="N269" s="24">
        <f t="shared" si="22"/>
        <v>5000</v>
      </c>
      <c r="O269" s="25">
        <v>45263</v>
      </c>
      <c r="P269" s="26" t="s">
        <v>916</v>
      </c>
      <c r="Q269" s="20" t="s">
        <v>450</v>
      </c>
    </row>
    <row r="270" spans="1:17">
      <c r="H270" s="43" t="s">
        <v>326</v>
      </c>
      <c r="I270" s="44"/>
      <c r="J270" s="45"/>
      <c r="K270" s="10"/>
    </row>
    <row r="271" spans="1:17">
      <c r="H271" s="46" t="s">
        <v>463</v>
      </c>
      <c r="I271" s="47"/>
      <c r="J271" s="48"/>
      <c r="K271" s="12"/>
    </row>
    <row r="272" spans="1:17">
      <c r="H272" s="49" t="s">
        <v>836</v>
      </c>
      <c r="I272" s="50"/>
      <c r="J272" s="51"/>
      <c r="K272" s="13"/>
    </row>
  </sheetData>
  <autoFilter ref="A1:S1" xr:uid="{C1F13389-83CA-4D0B-9B59-A9D570E977CF}"/>
  <dataValidations count="1">
    <dataValidation type="textLength" operator="equal" allowBlank="1" showInputMessage="1" showErrorMessage="1" errorTitle="Número de caracteres erróneo" error="El CIF debe contener nueve caracteres" sqref="Q74 Q124 Q232 Q229:Q230" xr:uid="{35FD2BD2-FD90-4FD2-BA3F-784151546BCE}">
      <formula1>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62825-9C06-434B-8E96-4EEBF3C3314A}">
  <dimension ref="A1:E6"/>
  <sheetViews>
    <sheetView workbookViewId="0">
      <selection activeCell="B4" sqref="B4:E6"/>
    </sheetView>
  </sheetViews>
  <sheetFormatPr baseColWidth="10" defaultRowHeight="14.4"/>
  <sheetData>
    <row r="1" spans="1:5">
      <c r="A1" s="11"/>
      <c r="B1" s="11"/>
      <c r="C1" s="11"/>
      <c r="D1" s="11"/>
    </row>
    <row r="2" spans="1:5">
      <c r="A2" s="11"/>
      <c r="B2" s="11"/>
      <c r="C2" s="11"/>
      <c r="D2" s="11"/>
    </row>
    <row r="3" spans="1:5">
      <c r="A3" s="11"/>
      <c r="B3" s="11"/>
      <c r="C3" s="11"/>
      <c r="D3" s="11"/>
    </row>
    <row r="4" spans="1:5">
      <c r="B4" s="43" t="s">
        <v>326</v>
      </c>
      <c r="C4" s="44"/>
      <c r="D4" s="45"/>
      <c r="E4" s="10"/>
    </row>
    <row r="5" spans="1:5">
      <c r="B5" s="46" t="s">
        <v>463</v>
      </c>
      <c r="C5" s="47"/>
      <c r="D5" s="48"/>
      <c r="E5" s="12"/>
    </row>
    <row r="6" spans="1:5">
      <c r="B6" s="49" t="s">
        <v>836</v>
      </c>
      <c r="C6" s="50"/>
      <c r="D6" s="51"/>
      <c r="E6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Gonzalez</dc:creator>
  <cp:lastModifiedBy>Juan Manuel Gonzalez</cp:lastModifiedBy>
  <dcterms:created xsi:type="dcterms:W3CDTF">2022-04-12T11:26:21Z</dcterms:created>
  <dcterms:modified xsi:type="dcterms:W3CDTF">2023-10-16T08:15:06Z</dcterms:modified>
</cp:coreProperties>
</file>