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A659F3F7-DA7F-4D15-9C0D-3C681BFA8086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Hoja1!$A$1:$AF$1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1" l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7" i="1"/>
  <c r="V7" i="1" s="1"/>
  <c r="U6" i="1"/>
  <c r="V6" i="1" s="1"/>
  <c r="U5" i="1"/>
  <c r="V5" i="1" s="1"/>
  <c r="U4" i="1"/>
  <c r="V4" i="1" s="1"/>
  <c r="V3" i="1"/>
  <c r="U2" i="1"/>
  <c r="V2" i="1" s="1"/>
</calcChain>
</file>

<file path=xl/sharedStrings.xml><?xml version="1.0" encoding="utf-8"?>
<sst xmlns="http://schemas.openxmlformats.org/spreadsheetml/2006/main" count="274" uniqueCount="145">
  <si>
    <t>Nº EXP</t>
  </si>
  <si>
    <t>FECHA APROBACIÓN EXPTE Y GASTO</t>
  </si>
  <si>
    <t>Nº INVITACIONES /OFERTAS PRESENTADAS</t>
  </si>
  <si>
    <t>PRECIO ADJUDICACIÓN  SIN IVA</t>
  </si>
  <si>
    <t xml:space="preserve">IVA </t>
  </si>
  <si>
    <t>TOTAL</t>
  </si>
  <si>
    <t>DURACIÓN</t>
  </si>
  <si>
    <t>CIF</t>
  </si>
  <si>
    <t>ADJUDICATARIO</t>
  </si>
  <si>
    <t>PEDIDO</t>
  </si>
  <si>
    <t>Nº REGISTRO</t>
  </si>
  <si>
    <t>NOMBRE</t>
  </si>
  <si>
    <t>FECHA APROBACIÓN INICIO</t>
  </si>
  <si>
    <t>LOTES</t>
  </si>
  <si>
    <t>PUBLICIDAD LICITACIÓN</t>
  </si>
  <si>
    <t xml:space="preserve">RESOLUCIÓN ADJUDICACIÓN </t>
  </si>
  <si>
    <t xml:space="preserve">% IVA </t>
  </si>
  <si>
    <t>IVA</t>
  </si>
  <si>
    <t>FECHA CONTRATO</t>
  </si>
  <si>
    <t>PUBLICIDAD FORMALIZACIÓN CONTRATO</t>
  </si>
  <si>
    <t xml:space="preserve">LIQUIDACIÓN SIN IVA </t>
  </si>
  <si>
    <t>TIPO PROCEDIMIENTO</t>
  </si>
  <si>
    <t>FECHA TÉRMINO PRESENTACIÓN OFERTAS</t>
  </si>
  <si>
    <t xml:space="preserve">PRESUPUESTO BASE LICITACIÓN </t>
  </si>
  <si>
    <t>NOTIFICACIÓN PUBLICIDAD ADJUDICACIÓN</t>
  </si>
  <si>
    <t>SOLICITUD</t>
  </si>
  <si>
    <t>PROVEEDOR</t>
  </si>
  <si>
    <t>Nº EXPEDIENTE</t>
  </si>
  <si>
    <t>SUMINISTROS/   SERVICIOS</t>
  </si>
  <si>
    <t xml:space="preserve">REGULACION ARMONIZADA </t>
  </si>
  <si>
    <t>B66024274</t>
  </si>
  <si>
    <t>PRESUPUESTO BASE LICITACION SIN IVA</t>
  </si>
  <si>
    <t>B98585953</t>
  </si>
  <si>
    <t>DESIERTO</t>
  </si>
  <si>
    <t>ÓRGANO EMISOR: SERVICIOS JURÍDICOS</t>
  </si>
  <si>
    <t>ACTUALIZACIÓN: TRIMESTRAL</t>
  </si>
  <si>
    <t>PREZERO GESTION DE RESIDUOS SA</t>
  </si>
  <si>
    <t>A59202861</t>
  </si>
  <si>
    <t>FONDAZIONE TEATRO LA FENICE DI VENEZIA</t>
  </si>
  <si>
    <t>02/03/2023 al 12/03/2023</t>
  </si>
  <si>
    <t>ESTEVE AUDITORS -                            ALFREDO ESTEVE VIOQUE</t>
  </si>
  <si>
    <t>20819829E</t>
  </si>
  <si>
    <t>JM AUDIOVISUAL</t>
  </si>
  <si>
    <t>EMITIDO EN FECHA: 31 DE MARZO DE 2023</t>
  </si>
  <si>
    <t>PA</t>
  </si>
  <si>
    <t>SERVICIOS</t>
  </si>
  <si>
    <t>SERVICIOS DE VIGILANCIA Y SEGURIDAD</t>
  </si>
  <si>
    <t>CMY-126-2022</t>
  </si>
  <si>
    <t>SI</t>
  </si>
  <si>
    <t>24//11/2022</t>
  </si>
  <si>
    <t>PASS</t>
  </si>
  <si>
    <t>SERVICIO GESTIÓN DE RESIDUOS</t>
  </si>
  <si>
    <t>CMY-411-2022</t>
  </si>
  <si>
    <t>NO</t>
  </si>
  <si>
    <t>28/10/02022</t>
  </si>
  <si>
    <t>PAS</t>
  </si>
  <si>
    <t>SERVICIO SEGUIMIENTO DE MEDIOS. CLIPPING</t>
  </si>
  <si>
    <t>CMY-412-2022</t>
  </si>
  <si>
    <t xml:space="preserve"> 22/11/2022</t>
  </si>
  <si>
    <t>DISEÑO GRÁFICO</t>
  </si>
  <si>
    <t>CMY-471-2022</t>
  </si>
  <si>
    <t>AGENCIA DE MEDIOS. Lote 1</t>
  </si>
  <si>
    <t>CMY-475-2022</t>
  </si>
  <si>
    <t>ZOSMAMEDIA S.L.</t>
  </si>
  <si>
    <t>B20714465</t>
  </si>
  <si>
    <t>AGENCIA DE MEDIOS. Lote 2</t>
  </si>
  <si>
    <t>LA CAJA COMPANY PINK BLUE GREEN</t>
  </si>
  <si>
    <t>B88470422</t>
  </si>
  <si>
    <t>NSP</t>
  </si>
  <si>
    <t>ALQUILER DON GIOVANNI LA FENICE</t>
  </si>
  <si>
    <t>SUMINISTROS</t>
  </si>
  <si>
    <t>CMY-506-2022</t>
  </si>
  <si>
    <t>SERVICIO DE GESTIÓN DE REDES SOCIALES</t>
  </si>
  <si>
    <t>CMY-572-2022</t>
  </si>
  <si>
    <t>SERVINFORM S.A.</t>
  </si>
  <si>
    <t>A41050980</t>
  </si>
  <si>
    <t>SUMINISTRO CORNO DI BASSETTO</t>
  </si>
  <si>
    <t>CMY-576-2022</t>
  </si>
  <si>
    <t>AUDITORÍA CONVENIO TCV-LES ARTS 2022</t>
  </si>
  <si>
    <t>CMY-602-2022</t>
  </si>
  <si>
    <t>GRABACIONES CONCIERTOS SINFÓNICOS 2023</t>
  </si>
  <si>
    <t>CMY-639-2022</t>
  </si>
  <si>
    <t>SERVICIOS DE TRADUCCIÓN E INTERPRETACIÓN  -LOTE 1 T. TEXTOS</t>
  </si>
  <si>
    <t>CMY-640-2022</t>
  </si>
  <si>
    <t>AB TRADUKTALIA S.L.</t>
  </si>
  <si>
    <t>B84337047</t>
  </si>
  <si>
    <t>SERVICIOS DE TRADUCCIÓN E INTERPRETACIÓN  -LOTE 2 T. GRAB.AUDIO</t>
  </si>
  <si>
    <t>EAGLE LANGUAGE SERVICE S.L.</t>
  </si>
  <si>
    <t>B82074667</t>
  </si>
  <si>
    <t>231/02/2023</t>
  </si>
  <si>
    <t>SERVICIOS DE TRADUCCIÓN E INTERPRETACIÓN -LOTE 3 T. CONSECUTIVA</t>
  </si>
  <si>
    <t>CMY-640-2023</t>
  </si>
  <si>
    <t>SERVICIOS DE TRADUCCIÓN E INTERPRETACIÓN -LOTE 4 T.DE ENLACE</t>
  </si>
  <si>
    <t>SEGURIDAD MARZO-MAYO 23</t>
  </si>
  <si>
    <t>CMY-005-2023</t>
  </si>
  <si>
    <t>EULEN SEGURIDAD S.A.</t>
  </si>
  <si>
    <t>A-28369395</t>
  </si>
  <si>
    <t>SEGURIDAD MAYO 23-ABRIL 25</t>
  </si>
  <si>
    <t>CMY-006-2023</t>
  </si>
  <si>
    <t>FESTIVAL FRONTERAS</t>
  </si>
  <si>
    <t>CMY-014-2023</t>
  </si>
  <si>
    <t xml:space="preserve">LA FÁBRICA GESTIÓN MÁS CULTURA S.L. </t>
  </si>
  <si>
    <t>B82627548</t>
  </si>
  <si>
    <t>09/02/2023 AL 11/02/2023</t>
  </si>
  <si>
    <t>GRABACIÓN DON GIOVANNI</t>
  </si>
  <si>
    <t>CMY-037-2023</t>
  </si>
  <si>
    <t>VEIEM 360 S.L.</t>
  </si>
  <si>
    <t>B98849516</t>
  </si>
  <si>
    <t>09/03/2023 al 12/03/2023</t>
  </si>
  <si>
    <t xml:space="preserve">NSP </t>
  </si>
  <si>
    <t>ARENAS MUSICALES</t>
  </si>
  <si>
    <t>CMY-054-2023</t>
  </si>
  <si>
    <t>09/02/203</t>
  </si>
  <si>
    <t>ROC PRODUCCIONS BCN S.L.</t>
  </si>
  <si>
    <t>20/02/2023 al 04/03/2023</t>
  </si>
  <si>
    <t>SEGUIMIENTO ANALÍTICO DE ACCIONES MARKETING</t>
  </si>
  <si>
    <t>CMY-063-2023</t>
  </si>
  <si>
    <t>31/12/2023 al 03/06/2024</t>
  </si>
  <si>
    <t>ALCINA</t>
  </si>
  <si>
    <t>CMY-065-2023</t>
  </si>
  <si>
    <t>ASSOCIÀTION ORCHESTRE LES MUSICIENS DU LOUVRE</t>
  </si>
  <si>
    <t>FR55335322683</t>
  </si>
  <si>
    <t>SUMINISTRO DE GAS</t>
  </si>
  <si>
    <t>CMY-084-2023</t>
  </si>
  <si>
    <t>ENDESA ENERGIA S.A.U.</t>
  </si>
  <si>
    <t>A81948077</t>
  </si>
  <si>
    <t>01/04/2023 al 31/03/2024</t>
  </si>
  <si>
    <t>CONTRATO ASESORAMIENTO CENTRE</t>
  </si>
  <si>
    <t>CMY-086-2023</t>
  </si>
  <si>
    <t>CONSULTORÍA LOPD Y RGPD</t>
  </si>
  <si>
    <t>CMY-101-2023</t>
  </si>
  <si>
    <t>0303/2023</t>
  </si>
  <si>
    <t>CMY-102-2023</t>
  </si>
  <si>
    <t>SUMINISTRO DE EQUIPOS DE PROTECCIÓN INDIVIDUAL</t>
  </si>
  <si>
    <t>CMY-105-2023</t>
  </si>
  <si>
    <t>ALQUILER CAMIÓN ESCENARIO</t>
  </si>
  <si>
    <t>CMY-135-2023</t>
  </si>
  <si>
    <t>12/6/2023 AL 31/05/2024 + 2 PRÓRROGAS</t>
  </si>
  <si>
    <t>GRABACIÓN CONFERENCIAS</t>
  </si>
  <si>
    <t>CMY-143-2023</t>
  </si>
  <si>
    <t>27/01/2023   DESIERTO</t>
  </si>
  <si>
    <t>16/01/2023 DESIERTO</t>
  </si>
  <si>
    <t>18/01/2023           DESIERTO</t>
  </si>
  <si>
    <t xml:space="preserve">01/02/2023    DESIERTO                </t>
  </si>
  <si>
    <t>02/02/2023                       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</si>
</sst>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0" xfId="1" applyNumberFormat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 applyAlignment="1">
      <alignment horizontal="center" wrapText="1"/>
    </xf>
    <xf numFmtId="2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4" fillId="0" borderId="1" xfId="1" applyFont="1" applyFill="1" applyBorder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horizontal="lef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wrapText="1"/>
    </xf>
    <xf numFmtId="1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44" fontId="4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14" fontId="4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6">
    <cellStyle name="Moneda" xfId="1" builtinId="4"/>
    <cellStyle name="Normal" xfId="0" builtinId="0"/>
    <cellStyle name="Normal 2" xfId="4" xr:uid="{67C9C9D0-C016-47F7-BCCF-F9195FE170D1}"/>
    <cellStyle name="Normal 3" xfId="2" xr:uid="{585EC355-7C36-4F64-B671-1F525303C81B}"/>
    <cellStyle name="Porcentaje 2" xfId="5" xr:uid="{535B1308-1528-4DA9-98EB-2258C3CC727D}"/>
    <cellStyle name="Porcentaje 3" xfId="3" xr:uid="{8D143F30-9ADB-4A45-9618-A2D6962CB92B}"/>
  </cellStyles>
  <dxfs count="0"/>
  <tableStyles count="1" defaultTableStyle="TableStyleMedium2" defaultPivotStyle="PivotStyleLight16">
    <tableStyle name="Invisible" pivot="0" table="0" count="0" xr9:uid="{2EBA94C9-7C64-4C68-867F-4DA1B6ED1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zoomScale="60" zoomScaleNormal="60" workbookViewId="0">
      <pane ySplit="1" topLeftCell="A17" activePane="bottomLeft" state="frozen"/>
      <selection activeCell="C1" sqref="C1"/>
      <selection pane="bottomLeft" activeCell="C2" sqref="C2:C30"/>
    </sheetView>
  </sheetViews>
  <sheetFormatPr baseColWidth="10" defaultColWidth="9.109375" defaultRowHeight="54" customHeight="1"/>
  <cols>
    <col min="1" max="1" width="8" style="5" customWidth="1"/>
    <col min="2" max="2" width="9.88671875" style="7" customWidth="1"/>
    <col min="3" max="3" width="38.44140625" style="5" customWidth="1"/>
    <col min="4" max="4" width="18" style="64" customWidth="1"/>
    <col min="5" max="5" width="18.6640625" style="5" customWidth="1"/>
    <col min="6" max="6" width="9.44140625" style="12" customWidth="1"/>
    <col min="7" max="7" width="17.88671875" style="14" customWidth="1"/>
    <col min="8" max="8" width="16.109375" style="12" customWidth="1"/>
    <col min="9" max="9" width="16.44140625" style="12" customWidth="1"/>
    <col min="10" max="10" width="15.109375" style="10" customWidth="1"/>
    <col min="11" max="11" width="15.5546875" style="10" customWidth="1"/>
    <col min="12" max="12" width="10" style="30" customWidth="1"/>
    <col min="13" max="14" width="17.44140625" style="9" customWidth="1"/>
    <col min="15" max="15" width="15.6640625" style="10" customWidth="1"/>
    <col min="16" max="16" width="16.109375" style="8" customWidth="1"/>
    <col min="17" max="17" width="9" style="33" customWidth="1"/>
    <col min="18" max="18" width="16.88671875" style="8" customWidth="1"/>
    <col min="19" max="19" width="18.6640625" style="16" customWidth="1"/>
    <col min="20" max="20" width="8.33203125" style="5" customWidth="1"/>
    <col min="21" max="21" width="17.109375" style="15" customWidth="1"/>
    <col min="22" max="22" width="17.33203125" style="15" customWidth="1"/>
    <col min="23" max="23" width="33.21875" style="5" customWidth="1"/>
    <col min="24" max="24" width="17.109375" style="5" customWidth="1"/>
    <col min="25" max="25" width="19.6640625" style="10" customWidth="1"/>
    <col min="26" max="26" width="17.88671875" style="10" customWidth="1"/>
    <col min="27" max="27" width="20.88671875" style="10" customWidth="1"/>
    <col min="28" max="28" width="16.88671875" style="10" customWidth="1"/>
    <col min="29" max="29" width="17.44140625" style="7" customWidth="1"/>
    <col min="30" max="30" width="18.109375" style="5" customWidth="1"/>
    <col min="31" max="31" width="16.88671875" style="5" customWidth="1"/>
    <col min="32" max="32" width="17.6640625" style="5" customWidth="1"/>
    <col min="33" max="16384" width="9.109375" style="5"/>
  </cols>
  <sheetData>
    <row r="1" spans="1:33" s="28" customFormat="1" ht="112.95" customHeight="1">
      <c r="A1" s="19" t="s">
        <v>21</v>
      </c>
      <c r="B1" s="20" t="s">
        <v>0</v>
      </c>
      <c r="C1" s="19" t="s">
        <v>11</v>
      </c>
      <c r="D1" s="62" t="s">
        <v>28</v>
      </c>
      <c r="E1" s="19" t="s">
        <v>27</v>
      </c>
      <c r="F1" s="19" t="s">
        <v>29</v>
      </c>
      <c r="G1" s="21" t="s">
        <v>26</v>
      </c>
      <c r="H1" s="22" t="s">
        <v>25</v>
      </c>
      <c r="I1" s="22" t="s">
        <v>9</v>
      </c>
      <c r="J1" s="23" t="s">
        <v>12</v>
      </c>
      <c r="K1" s="23" t="s">
        <v>1</v>
      </c>
      <c r="L1" s="22" t="s">
        <v>13</v>
      </c>
      <c r="M1" s="24" t="s">
        <v>23</v>
      </c>
      <c r="N1" s="24" t="s">
        <v>31</v>
      </c>
      <c r="O1" s="23" t="s">
        <v>14</v>
      </c>
      <c r="P1" s="23" t="s">
        <v>22</v>
      </c>
      <c r="Q1" s="31" t="s">
        <v>2</v>
      </c>
      <c r="R1" s="23" t="s">
        <v>15</v>
      </c>
      <c r="S1" s="25" t="s">
        <v>3</v>
      </c>
      <c r="T1" s="26" t="s">
        <v>16</v>
      </c>
      <c r="U1" s="27" t="s">
        <v>17</v>
      </c>
      <c r="V1" s="27" t="s">
        <v>5</v>
      </c>
      <c r="W1" s="19" t="s">
        <v>8</v>
      </c>
      <c r="X1" s="19" t="s">
        <v>7</v>
      </c>
      <c r="Y1" s="23" t="s">
        <v>24</v>
      </c>
      <c r="Z1" s="23" t="s">
        <v>18</v>
      </c>
      <c r="AA1" s="23" t="s">
        <v>19</v>
      </c>
      <c r="AB1" s="23" t="s">
        <v>6</v>
      </c>
      <c r="AC1" s="20" t="s">
        <v>10</v>
      </c>
      <c r="AD1" s="19" t="s">
        <v>20</v>
      </c>
      <c r="AE1" s="19" t="s">
        <v>4</v>
      </c>
      <c r="AF1" s="19" t="s">
        <v>5</v>
      </c>
    </row>
    <row r="2" spans="1:33" ht="45" customHeight="1">
      <c r="A2" s="4" t="s">
        <v>44</v>
      </c>
      <c r="B2" s="6">
        <v>126</v>
      </c>
      <c r="C2" s="4" t="s">
        <v>46</v>
      </c>
      <c r="D2" s="63" t="s">
        <v>33</v>
      </c>
      <c r="E2" s="4" t="s">
        <v>47</v>
      </c>
      <c r="F2" s="11" t="s">
        <v>48</v>
      </c>
      <c r="G2" s="11" t="s">
        <v>33</v>
      </c>
      <c r="H2" s="11">
        <v>210022365</v>
      </c>
      <c r="I2" s="11" t="s">
        <v>33</v>
      </c>
      <c r="J2" s="46">
        <v>44858</v>
      </c>
      <c r="K2" s="46" t="s">
        <v>49</v>
      </c>
      <c r="L2" s="18"/>
      <c r="M2" s="11" t="s">
        <v>33</v>
      </c>
      <c r="N2" s="11" t="s">
        <v>33</v>
      </c>
      <c r="O2" s="46">
        <v>44907</v>
      </c>
      <c r="P2" s="48"/>
      <c r="Q2" s="18"/>
      <c r="R2" s="11" t="s">
        <v>140</v>
      </c>
      <c r="S2" s="49">
        <v>0</v>
      </c>
      <c r="T2" s="50">
        <v>0.21</v>
      </c>
      <c r="U2" s="51">
        <f t="shared" ref="U2:U30" si="0">S2*T2</f>
        <v>0</v>
      </c>
      <c r="V2" s="51">
        <f t="shared" ref="V2:V30" si="1">S2+U2</f>
        <v>0</v>
      </c>
      <c r="W2" s="54" t="s">
        <v>33</v>
      </c>
      <c r="X2" s="11" t="s">
        <v>33</v>
      </c>
      <c r="Y2" s="46" t="s">
        <v>33</v>
      </c>
      <c r="Z2" s="46" t="s">
        <v>33</v>
      </c>
      <c r="AA2" s="46" t="s">
        <v>33</v>
      </c>
      <c r="AB2" s="46" t="s">
        <v>33</v>
      </c>
      <c r="AC2" s="46" t="s">
        <v>33</v>
      </c>
      <c r="AD2" s="11"/>
      <c r="AE2" s="11"/>
      <c r="AF2" s="11"/>
      <c r="AG2" s="4"/>
    </row>
    <row r="3" spans="1:33" ht="45" customHeight="1">
      <c r="A3" s="4" t="s">
        <v>50</v>
      </c>
      <c r="B3" s="6">
        <v>411</v>
      </c>
      <c r="C3" s="4" t="s">
        <v>51</v>
      </c>
      <c r="D3" s="63" t="s">
        <v>45</v>
      </c>
      <c r="E3" s="4" t="s">
        <v>52</v>
      </c>
      <c r="F3" s="11" t="s">
        <v>53</v>
      </c>
      <c r="G3" s="13">
        <v>504643</v>
      </c>
      <c r="H3" s="11">
        <v>210022200</v>
      </c>
      <c r="I3" s="11">
        <v>3200027605</v>
      </c>
      <c r="J3" s="46">
        <v>44832</v>
      </c>
      <c r="K3" s="46">
        <v>44851</v>
      </c>
      <c r="L3" s="18"/>
      <c r="M3" s="47">
        <v>12877.65</v>
      </c>
      <c r="N3" s="47">
        <v>11637</v>
      </c>
      <c r="O3" s="46" t="s">
        <v>54</v>
      </c>
      <c r="P3" s="48">
        <v>44872</v>
      </c>
      <c r="Q3" s="32">
        <v>4</v>
      </c>
      <c r="R3" s="48">
        <v>44912</v>
      </c>
      <c r="S3" s="49">
        <v>11637.9</v>
      </c>
      <c r="T3" s="50">
        <v>10</v>
      </c>
      <c r="U3" s="51">
        <v>1239.75</v>
      </c>
      <c r="V3" s="51">
        <f t="shared" si="1"/>
        <v>12877.65</v>
      </c>
      <c r="W3" s="54" t="s">
        <v>36</v>
      </c>
      <c r="X3" s="11" t="s">
        <v>37</v>
      </c>
      <c r="Y3" s="46">
        <v>44915</v>
      </c>
      <c r="Z3" s="46">
        <v>44912</v>
      </c>
      <c r="AA3" s="46">
        <v>44921</v>
      </c>
      <c r="AB3" s="11">
        <v>12</v>
      </c>
      <c r="AC3" s="18">
        <v>32497</v>
      </c>
      <c r="AD3" s="11"/>
      <c r="AE3" s="11"/>
      <c r="AF3" s="11"/>
    </row>
    <row r="4" spans="1:33" ht="45" customHeight="1">
      <c r="A4" s="4" t="s">
        <v>55</v>
      </c>
      <c r="B4" s="6">
        <v>412</v>
      </c>
      <c r="C4" s="4" t="s">
        <v>56</v>
      </c>
      <c r="D4" s="63" t="s">
        <v>33</v>
      </c>
      <c r="E4" s="4" t="s">
        <v>57</v>
      </c>
      <c r="F4" s="11" t="s">
        <v>53</v>
      </c>
      <c r="G4" s="11" t="s">
        <v>33</v>
      </c>
      <c r="H4" s="11">
        <v>210022204</v>
      </c>
      <c r="I4" s="11" t="s">
        <v>33</v>
      </c>
      <c r="J4" s="46" t="s">
        <v>58</v>
      </c>
      <c r="K4" s="46">
        <v>44893</v>
      </c>
      <c r="L4" s="18"/>
      <c r="M4" s="47" t="s">
        <v>33</v>
      </c>
      <c r="N4" s="47" t="s">
        <v>33</v>
      </c>
      <c r="O4" s="46"/>
      <c r="P4" s="48"/>
      <c r="Q4" s="32"/>
      <c r="R4" s="46" t="s">
        <v>141</v>
      </c>
      <c r="S4" s="49">
        <v>0</v>
      </c>
      <c r="T4" s="50">
        <v>0.21</v>
      </c>
      <c r="U4" s="51">
        <f t="shared" si="0"/>
        <v>0</v>
      </c>
      <c r="V4" s="51">
        <f t="shared" si="1"/>
        <v>0</v>
      </c>
      <c r="W4" s="59" t="s">
        <v>33</v>
      </c>
      <c r="X4" s="60" t="s">
        <v>33</v>
      </c>
      <c r="Y4" s="61" t="s">
        <v>142</v>
      </c>
      <c r="Z4" s="61" t="s">
        <v>33</v>
      </c>
      <c r="AA4" s="61" t="s">
        <v>33</v>
      </c>
      <c r="AB4" s="46" t="s">
        <v>33</v>
      </c>
      <c r="AC4" s="46" t="s">
        <v>33</v>
      </c>
      <c r="AD4" s="11"/>
      <c r="AE4" s="11"/>
      <c r="AF4" s="11"/>
    </row>
    <row r="5" spans="1:33" ht="45" customHeight="1">
      <c r="A5" s="4" t="s">
        <v>44</v>
      </c>
      <c r="B5" s="6">
        <v>471</v>
      </c>
      <c r="C5" s="4" t="s">
        <v>59</v>
      </c>
      <c r="D5" s="63" t="s">
        <v>33</v>
      </c>
      <c r="E5" s="4" t="s">
        <v>60</v>
      </c>
      <c r="F5" s="11" t="s">
        <v>48</v>
      </c>
      <c r="G5" s="11" t="s">
        <v>33</v>
      </c>
      <c r="H5" s="11">
        <v>210022386</v>
      </c>
      <c r="I5" s="11" t="s">
        <v>33</v>
      </c>
      <c r="J5" s="46">
        <v>44873</v>
      </c>
      <c r="K5" s="46">
        <v>44876</v>
      </c>
      <c r="L5" s="18"/>
      <c r="M5" s="47">
        <v>54450</v>
      </c>
      <c r="N5" s="47">
        <v>45000</v>
      </c>
      <c r="O5" s="46">
        <v>44879</v>
      </c>
      <c r="P5" s="48">
        <v>44894</v>
      </c>
      <c r="Q5" s="32"/>
      <c r="R5" s="59" t="s">
        <v>143</v>
      </c>
      <c r="S5" s="29">
        <v>0</v>
      </c>
      <c r="T5" s="17">
        <v>0.21</v>
      </c>
      <c r="U5" s="51">
        <f t="shared" si="0"/>
        <v>0</v>
      </c>
      <c r="V5" s="51">
        <f t="shared" si="1"/>
        <v>0</v>
      </c>
      <c r="W5" s="54" t="s">
        <v>33</v>
      </c>
      <c r="X5" s="54" t="s">
        <v>33</v>
      </c>
      <c r="Y5" s="54" t="s">
        <v>144</v>
      </c>
      <c r="Z5" s="54" t="s">
        <v>33</v>
      </c>
      <c r="AA5" s="54" t="s">
        <v>33</v>
      </c>
      <c r="AB5" s="46" t="s">
        <v>33</v>
      </c>
      <c r="AC5" s="46" t="s">
        <v>33</v>
      </c>
      <c r="AD5" s="4"/>
      <c r="AE5" s="4"/>
      <c r="AF5" s="4"/>
    </row>
    <row r="6" spans="1:33" ht="45" customHeight="1">
      <c r="A6" s="4" t="s">
        <v>44</v>
      </c>
      <c r="B6" s="6">
        <v>475</v>
      </c>
      <c r="C6" s="4" t="s">
        <v>61</v>
      </c>
      <c r="D6" s="63" t="s">
        <v>45</v>
      </c>
      <c r="E6" s="4" t="s">
        <v>62</v>
      </c>
      <c r="F6" s="11" t="s">
        <v>48</v>
      </c>
      <c r="G6" s="13">
        <v>505183</v>
      </c>
      <c r="H6" s="11">
        <v>210022315</v>
      </c>
      <c r="I6" s="11">
        <v>3200027727</v>
      </c>
      <c r="J6" s="46">
        <v>44854</v>
      </c>
      <c r="K6" s="46">
        <v>44855</v>
      </c>
      <c r="L6" s="18">
        <v>2</v>
      </c>
      <c r="M6" s="47">
        <v>242000</v>
      </c>
      <c r="N6" s="47">
        <v>200000</v>
      </c>
      <c r="O6" s="46">
        <v>44859</v>
      </c>
      <c r="P6" s="48">
        <v>44889</v>
      </c>
      <c r="Q6" s="32">
        <v>2</v>
      </c>
      <c r="R6" s="48">
        <v>44939</v>
      </c>
      <c r="S6" s="53">
        <v>200000</v>
      </c>
      <c r="T6" s="50">
        <v>0.21</v>
      </c>
      <c r="U6" s="51">
        <f t="shared" si="0"/>
        <v>42000</v>
      </c>
      <c r="V6" s="51">
        <f t="shared" si="1"/>
        <v>242000</v>
      </c>
      <c r="W6" s="11" t="s">
        <v>63</v>
      </c>
      <c r="X6" s="11" t="s">
        <v>64</v>
      </c>
      <c r="Y6" s="46">
        <v>44942</v>
      </c>
      <c r="Z6" s="46">
        <v>44965</v>
      </c>
      <c r="AA6" s="46">
        <v>44965</v>
      </c>
      <c r="AB6" s="11">
        <v>12</v>
      </c>
      <c r="AC6" s="18">
        <v>1357</v>
      </c>
      <c r="AD6" s="11"/>
      <c r="AE6" s="11"/>
      <c r="AF6" s="11"/>
    </row>
    <row r="7" spans="1:33" ht="45" customHeight="1">
      <c r="A7" s="4" t="s">
        <v>44</v>
      </c>
      <c r="B7" s="6">
        <v>475</v>
      </c>
      <c r="C7" s="4" t="s">
        <v>65</v>
      </c>
      <c r="D7" s="63" t="s">
        <v>45</v>
      </c>
      <c r="E7" s="4" t="s">
        <v>62</v>
      </c>
      <c r="F7" s="11" t="s">
        <v>48</v>
      </c>
      <c r="G7" s="13">
        <v>505045</v>
      </c>
      <c r="H7" s="11">
        <v>210022316</v>
      </c>
      <c r="I7" s="11">
        <v>3200027726</v>
      </c>
      <c r="J7" s="46">
        <v>505045</v>
      </c>
      <c r="K7" s="46">
        <v>44855</v>
      </c>
      <c r="L7" s="18">
        <v>2</v>
      </c>
      <c r="M7" s="47">
        <v>242000</v>
      </c>
      <c r="N7" s="47">
        <v>200000</v>
      </c>
      <c r="O7" s="46">
        <v>44859</v>
      </c>
      <c r="P7" s="48">
        <v>44889</v>
      </c>
      <c r="Q7" s="32">
        <v>2</v>
      </c>
      <c r="R7" s="48">
        <v>44939</v>
      </c>
      <c r="S7" s="53">
        <v>200000</v>
      </c>
      <c r="T7" s="50">
        <v>0.21</v>
      </c>
      <c r="U7" s="51">
        <f t="shared" si="0"/>
        <v>42000</v>
      </c>
      <c r="V7" s="51">
        <f t="shared" si="1"/>
        <v>242000</v>
      </c>
      <c r="W7" s="11" t="s">
        <v>66</v>
      </c>
      <c r="X7" s="11" t="s">
        <v>67</v>
      </c>
      <c r="Y7" s="46">
        <v>44942</v>
      </c>
      <c r="Z7" s="46">
        <v>44965</v>
      </c>
      <c r="AA7" s="46">
        <v>44972</v>
      </c>
      <c r="AB7" s="11">
        <v>12</v>
      </c>
      <c r="AC7" s="18">
        <v>1358</v>
      </c>
      <c r="AD7" s="11"/>
      <c r="AE7" s="11"/>
      <c r="AF7" s="11"/>
    </row>
    <row r="8" spans="1:33" ht="45" customHeight="1">
      <c r="A8" s="4" t="s">
        <v>68</v>
      </c>
      <c r="B8" s="6">
        <v>506</v>
      </c>
      <c r="C8" s="4" t="s">
        <v>69</v>
      </c>
      <c r="D8" s="63" t="s">
        <v>70</v>
      </c>
      <c r="E8" s="4" t="s">
        <v>71</v>
      </c>
      <c r="F8" s="11" t="s">
        <v>53</v>
      </c>
      <c r="G8" s="13">
        <v>501408</v>
      </c>
      <c r="H8" s="11">
        <v>210022271</v>
      </c>
      <c r="I8" s="11">
        <v>3200027550</v>
      </c>
      <c r="J8" s="46">
        <v>44897</v>
      </c>
      <c r="K8" s="46">
        <v>44897</v>
      </c>
      <c r="L8" s="18"/>
      <c r="M8" s="47">
        <v>56100</v>
      </c>
      <c r="N8" s="47">
        <v>56100</v>
      </c>
      <c r="O8" s="46">
        <v>44897</v>
      </c>
      <c r="P8" s="48">
        <v>44907</v>
      </c>
      <c r="Q8" s="32">
        <v>1</v>
      </c>
      <c r="R8" s="48">
        <v>44907</v>
      </c>
      <c r="S8" s="53">
        <v>51000</v>
      </c>
      <c r="T8" s="50">
        <v>0</v>
      </c>
      <c r="U8" s="51">
        <f t="shared" si="0"/>
        <v>0</v>
      </c>
      <c r="V8" s="51">
        <f t="shared" si="1"/>
        <v>51000</v>
      </c>
      <c r="W8" s="11" t="s">
        <v>38</v>
      </c>
      <c r="X8" s="11">
        <v>187480272</v>
      </c>
      <c r="Y8" s="46">
        <v>44910</v>
      </c>
      <c r="Z8" s="46">
        <v>44915</v>
      </c>
      <c r="AA8" s="46">
        <v>44917</v>
      </c>
      <c r="AB8" s="11" t="s">
        <v>39</v>
      </c>
      <c r="AC8" s="18">
        <v>32561</v>
      </c>
      <c r="AD8" s="11"/>
      <c r="AE8" s="11"/>
      <c r="AF8" s="11"/>
    </row>
    <row r="9" spans="1:33" ht="45" customHeight="1">
      <c r="A9" s="4" t="s">
        <v>44</v>
      </c>
      <c r="B9" s="6">
        <v>572</v>
      </c>
      <c r="C9" s="4" t="s">
        <v>72</v>
      </c>
      <c r="D9" s="63" t="s">
        <v>45</v>
      </c>
      <c r="E9" s="4" t="s">
        <v>73</v>
      </c>
      <c r="F9" s="11" t="s">
        <v>53</v>
      </c>
      <c r="G9" s="13">
        <v>504820</v>
      </c>
      <c r="H9" s="11">
        <v>210022437</v>
      </c>
      <c r="I9" s="11">
        <v>3200027696</v>
      </c>
      <c r="J9" s="46">
        <v>44895</v>
      </c>
      <c r="K9" s="46">
        <v>44896</v>
      </c>
      <c r="L9" s="18"/>
      <c r="M9" s="47">
        <v>30280.25</v>
      </c>
      <c r="N9" s="47">
        <v>25025</v>
      </c>
      <c r="O9" s="46">
        <v>44896</v>
      </c>
      <c r="P9" s="48">
        <v>44911</v>
      </c>
      <c r="Q9" s="32">
        <v>11</v>
      </c>
      <c r="R9" s="48">
        <v>44943</v>
      </c>
      <c r="S9" s="53">
        <v>18890.16</v>
      </c>
      <c r="T9" s="50">
        <v>0.21</v>
      </c>
      <c r="U9" s="51">
        <f t="shared" si="0"/>
        <v>3966.9335999999998</v>
      </c>
      <c r="V9" s="51">
        <f t="shared" si="1"/>
        <v>22857.0936</v>
      </c>
      <c r="W9" s="11" t="s">
        <v>74</v>
      </c>
      <c r="X9" s="11" t="s">
        <v>75</v>
      </c>
      <c r="Y9" s="46">
        <v>44944</v>
      </c>
      <c r="Z9" s="46">
        <v>44958</v>
      </c>
      <c r="AA9" s="46">
        <v>44959</v>
      </c>
      <c r="AB9" s="11">
        <v>12</v>
      </c>
      <c r="AC9" s="18">
        <v>1359</v>
      </c>
      <c r="AD9" s="11"/>
      <c r="AE9" s="11"/>
      <c r="AF9" s="11"/>
    </row>
    <row r="10" spans="1:33" ht="45" customHeight="1">
      <c r="A10" s="4" t="s">
        <v>44</v>
      </c>
      <c r="B10" s="6">
        <v>576</v>
      </c>
      <c r="C10" s="4" t="s">
        <v>76</v>
      </c>
      <c r="D10" s="63" t="s">
        <v>70</v>
      </c>
      <c r="E10" s="4" t="s">
        <v>77</v>
      </c>
      <c r="F10" s="11" t="s">
        <v>48</v>
      </c>
      <c r="G10" s="54" t="s">
        <v>33</v>
      </c>
      <c r="H10" s="11">
        <v>210022518</v>
      </c>
      <c r="I10" s="54" t="s">
        <v>33</v>
      </c>
      <c r="J10" s="46">
        <v>44917</v>
      </c>
      <c r="K10" s="46">
        <v>44923</v>
      </c>
      <c r="L10" s="18"/>
      <c r="M10" s="47">
        <v>22990</v>
      </c>
      <c r="N10" s="47">
        <v>19000</v>
      </c>
      <c r="O10" s="46">
        <v>44930</v>
      </c>
      <c r="P10" s="48">
        <v>44945</v>
      </c>
      <c r="Q10" s="32">
        <v>2</v>
      </c>
      <c r="R10" s="54" t="s">
        <v>33</v>
      </c>
      <c r="S10" s="49">
        <v>0</v>
      </c>
      <c r="T10" s="50">
        <v>0.21</v>
      </c>
      <c r="U10" s="51">
        <f>S10*T10</f>
        <v>0</v>
      </c>
      <c r="V10" s="51">
        <f>S10+U10</f>
        <v>0</v>
      </c>
      <c r="W10" s="54" t="s">
        <v>33</v>
      </c>
      <c r="X10" s="54" t="s">
        <v>33</v>
      </c>
      <c r="Y10" s="54" t="s">
        <v>33</v>
      </c>
      <c r="Z10" s="54" t="s">
        <v>33</v>
      </c>
      <c r="AA10" s="54" t="s">
        <v>33</v>
      </c>
      <c r="AB10" s="54" t="s">
        <v>33</v>
      </c>
      <c r="AC10" s="18"/>
      <c r="AD10" s="11"/>
      <c r="AE10" s="11"/>
      <c r="AF10" s="11"/>
    </row>
    <row r="11" spans="1:33" ht="45" customHeight="1">
      <c r="A11" s="4" t="s">
        <v>50</v>
      </c>
      <c r="B11" s="6">
        <v>602</v>
      </c>
      <c r="C11" s="4" t="s">
        <v>78</v>
      </c>
      <c r="D11" s="63" t="s">
        <v>45</v>
      </c>
      <c r="E11" s="4" t="s">
        <v>79</v>
      </c>
      <c r="F11" s="11" t="s">
        <v>53</v>
      </c>
      <c r="G11" s="13">
        <v>505169</v>
      </c>
      <c r="H11" s="11">
        <v>210022399</v>
      </c>
      <c r="I11" s="11">
        <v>3200027606</v>
      </c>
      <c r="J11" s="46">
        <v>44895</v>
      </c>
      <c r="K11" s="46">
        <v>44895</v>
      </c>
      <c r="L11" s="18"/>
      <c r="M11" s="47">
        <v>2783</v>
      </c>
      <c r="N11" s="47">
        <v>2300</v>
      </c>
      <c r="O11" s="46">
        <v>44896</v>
      </c>
      <c r="P11" s="48">
        <v>44914</v>
      </c>
      <c r="Q11" s="32">
        <v>10</v>
      </c>
      <c r="R11" s="48">
        <v>44923</v>
      </c>
      <c r="S11" s="53">
        <v>984</v>
      </c>
      <c r="T11" s="50">
        <v>0.21</v>
      </c>
      <c r="U11" s="51">
        <f t="shared" ref="U11:U12" si="2">S11*T11</f>
        <v>206.64</v>
      </c>
      <c r="V11" s="51">
        <f t="shared" ref="V11:V12" si="3">S11+U11</f>
        <v>1190.6399999999999</v>
      </c>
      <c r="W11" s="11" t="s">
        <v>40</v>
      </c>
      <c r="X11" s="52" t="s">
        <v>41</v>
      </c>
      <c r="Y11" s="46">
        <v>44923</v>
      </c>
      <c r="Z11" s="46">
        <v>44923</v>
      </c>
      <c r="AA11" s="46">
        <v>44928</v>
      </c>
      <c r="AB11" s="11">
        <v>1</v>
      </c>
      <c r="AC11" s="18">
        <v>32625</v>
      </c>
      <c r="AD11" s="11"/>
      <c r="AE11" s="11"/>
      <c r="AF11" s="11"/>
    </row>
    <row r="12" spans="1:33" ht="45" customHeight="1">
      <c r="A12" s="4" t="s">
        <v>44</v>
      </c>
      <c r="B12" s="6">
        <v>639</v>
      </c>
      <c r="C12" s="4" t="s">
        <v>80</v>
      </c>
      <c r="D12" s="63" t="s">
        <v>45</v>
      </c>
      <c r="E12" s="4" t="s">
        <v>81</v>
      </c>
      <c r="F12" s="11" t="s">
        <v>53</v>
      </c>
      <c r="G12" s="13">
        <v>504833</v>
      </c>
      <c r="H12" s="11">
        <v>210022448</v>
      </c>
      <c r="I12" s="11">
        <v>3200027666</v>
      </c>
      <c r="J12" s="46">
        <v>44895</v>
      </c>
      <c r="K12" s="46">
        <v>44896</v>
      </c>
      <c r="L12" s="18"/>
      <c r="M12" s="47">
        <v>51909</v>
      </c>
      <c r="N12" s="47">
        <v>42900</v>
      </c>
      <c r="O12" s="46">
        <v>44896</v>
      </c>
      <c r="P12" s="48">
        <v>44911</v>
      </c>
      <c r="Q12" s="32">
        <v>1</v>
      </c>
      <c r="R12" s="48">
        <v>44933</v>
      </c>
      <c r="S12" s="53">
        <v>42900</v>
      </c>
      <c r="T12" s="50">
        <v>0.21</v>
      </c>
      <c r="U12" s="51">
        <f t="shared" si="2"/>
        <v>9009</v>
      </c>
      <c r="V12" s="51">
        <f t="shared" si="3"/>
        <v>51909</v>
      </c>
      <c r="W12" s="11" t="s">
        <v>42</v>
      </c>
      <c r="X12" s="52" t="s">
        <v>32</v>
      </c>
      <c r="Y12" s="46">
        <v>44935</v>
      </c>
      <c r="Z12" s="46">
        <v>44936</v>
      </c>
      <c r="AA12" s="46">
        <v>44938</v>
      </c>
      <c r="AB12" s="11">
        <v>12</v>
      </c>
      <c r="AC12" s="18">
        <v>125</v>
      </c>
      <c r="AD12" s="11"/>
      <c r="AE12" s="11"/>
      <c r="AF12" s="11"/>
    </row>
    <row r="13" spans="1:33" ht="45" customHeight="1">
      <c r="A13" s="4" t="s">
        <v>50</v>
      </c>
      <c r="B13" s="6">
        <v>640</v>
      </c>
      <c r="C13" s="4" t="s">
        <v>82</v>
      </c>
      <c r="D13" s="63" t="s">
        <v>45</v>
      </c>
      <c r="E13" s="4" t="s">
        <v>83</v>
      </c>
      <c r="F13" s="11" t="s">
        <v>53</v>
      </c>
      <c r="G13" s="13">
        <v>505194</v>
      </c>
      <c r="H13" s="11">
        <v>210022543</v>
      </c>
      <c r="I13" s="11">
        <v>3200027759</v>
      </c>
      <c r="J13" s="46">
        <v>44935</v>
      </c>
      <c r="K13" s="46">
        <v>44935</v>
      </c>
      <c r="L13" s="18">
        <v>4</v>
      </c>
      <c r="M13" s="47">
        <v>5880.6</v>
      </c>
      <c r="N13" s="47">
        <v>4860</v>
      </c>
      <c r="O13" s="46">
        <v>44896</v>
      </c>
      <c r="P13" s="48">
        <v>44919</v>
      </c>
      <c r="Q13" s="32">
        <v>7</v>
      </c>
      <c r="R13" s="48">
        <v>44966</v>
      </c>
      <c r="S13" s="53">
        <v>4860</v>
      </c>
      <c r="T13" s="50">
        <v>0.21</v>
      </c>
      <c r="U13" s="51">
        <f>S13*T13</f>
        <v>1020.5999999999999</v>
      </c>
      <c r="V13" s="51">
        <f>S13+U13</f>
        <v>5880.6</v>
      </c>
      <c r="W13" s="11" t="s">
        <v>84</v>
      </c>
      <c r="X13" s="11" t="s">
        <v>85</v>
      </c>
      <c r="Y13" s="46">
        <v>44967</v>
      </c>
      <c r="Z13" s="46">
        <v>44978</v>
      </c>
      <c r="AA13" s="46">
        <v>44980</v>
      </c>
      <c r="AB13" s="11">
        <v>12</v>
      </c>
      <c r="AC13" s="18">
        <v>1388</v>
      </c>
      <c r="AD13" s="11"/>
      <c r="AE13" s="11"/>
      <c r="AF13" s="11"/>
    </row>
    <row r="14" spans="1:33" ht="45" customHeight="1">
      <c r="A14" s="4" t="s">
        <v>50</v>
      </c>
      <c r="B14" s="6">
        <v>640</v>
      </c>
      <c r="C14" s="4" t="s">
        <v>86</v>
      </c>
      <c r="D14" s="63" t="s">
        <v>45</v>
      </c>
      <c r="E14" s="4" t="s">
        <v>83</v>
      </c>
      <c r="F14" s="11" t="s">
        <v>53</v>
      </c>
      <c r="G14" s="13">
        <v>504783</v>
      </c>
      <c r="H14" s="11">
        <v>210022544</v>
      </c>
      <c r="I14" s="11">
        <v>3200027758</v>
      </c>
      <c r="J14" s="46">
        <v>44935</v>
      </c>
      <c r="K14" s="46">
        <v>44935</v>
      </c>
      <c r="L14" s="18">
        <v>4</v>
      </c>
      <c r="M14" s="47">
        <v>780.45</v>
      </c>
      <c r="N14" s="47">
        <v>645</v>
      </c>
      <c r="O14" s="46">
        <v>44896</v>
      </c>
      <c r="P14" s="48">
        <v>44919</v>
      </c>
      <c r="Q14" s="32">
        <v>7</v>
      </c>
      <c r="R14" s="55">
        <v>44977</v>
      </c>
      <c r="S14" s="53">
        <v>645</v>
      </c>
      <c r="T14" s="50">
        <v>0.21</v>
      </c>
      <c r="U14" s="51">
        <f>S14*T14</f>
        <v>135.44999999999999</v>
      </c>
      <c r="V14" s="51">
        <f>S14+U14</f>
        <v>780.45</v>
      </c>
      <c r="W14" s="12" t="s">
        <v>87</v>
      </c>
      <c r="X14" s="11" t="s">
        <v>88</v>
      </c>
      <c r="Y14" s="46" t="s">
        <v>89</v>
      </c>
      <c r="Z14" s="46">
        <v>44978</v>
      </c>
      <c r="AA14" s="46">
        <v>44980</v>
      </c>
      <c r="AB14" s="11">
        <v>12</v>
      </c>
      <c r="AC14" s="18">
        <v>1391</v>
      </c>
      <c r="AD14" s="11"/>
      <c r="AE14" s="11"/>
      <c r="AF14" s="11"/>
    </row>
    <row r="15" spans="1:33" ht="45" customHeight="1">
      <c r="A15" s="4" t="s">
        <v>50</v>
      </c>
      <c r="B15" s="6">
        <v>640</v>
      </c>
      <c r="C15" s="4" t="s">
        <v>90</v>
      </c>
      <c r="D15" s="63" t="s">
        <v>45</v>
      </c>
      <c r="E15" s="4" t="s">
        <v>91</v>
      </c>
      <c r="F15" s="11" t="s">
        <v>53</v>
      </c>
      <c r="G15" s="13">
        <v>505194</v>
      </c>
      <c r="H15" s="11">
        <v>210022545</v>
      </c>
      <c r="I15" s="11">
        <v>3200027757</v>
      </c>
      <c r="J15" s="46">
        <v>44935</v>
      </c>
      <c r="K15" s="46">
        <v>44935</v>
      </c>
      <c r="L15" s="18">
        <v>4</v>
      </c>
      <c r="M15" s="47">
        <v>10599.6</v>
      </c>
      <c r="N15" s="47">
        <v>8760</v>
      </c>
      <c r="O15" s="46">
        <v>44896</v>
      </c>
      <c r="P15" s="48">
        <v>44919</v>
      </c>
      <c r="Q15" s="32">
        <v>7</v>
      </c>
      <c r="R15" s="48">
        <v>44966</v>
      </c>
      <c r="S15" s="53">
        <v>8760</v>
      </c>
      <c r="T15" s="50">
        <v>0.21</v>
      </c>
      <c r="U15" s="51">
        <f>S15*T15</f>
        <v>1839.6</v>
      </c>
      <c r="V15" s="51">
        <f>S15+U15</f>
        <v>10599.6</v>
      </c>
      <c r="W15" s="11" t="s">
        <v>84</v>
      </c>
      <c r="X15" s="11" t="s">
        <v>85</v>
      </c>
      <c r="Y15" s="46">
        <v>44967</v>
      </c>
      <c r="Z15" s="46">
        <v>44978</v>
      </c>
      <c r="AA15" s="46">
        <v>44980</v>
      </c>
      <c r="AB15" s="11">
        <v>12</v>
      </c>
      <c r="AC15" s="18">
        <v>1388</v>
      </c>
      <c r="AD15" s="11"/>
      <c r="AE15" s="11"/>
      <c r="AF15" s="11"/>
    </row>
    <row r="16" spans="1:33" ht="45" customHeight="1">
      <c r="A16" s="4" t="s">
        <v>50</v>
      </c>
      <c r="B16" s="6">
        <v>640</v>
      </c>
      <c r="C16" s="4" t="s">
        <v>92</v>
      </c>
      <c r="D16" s="63" t="s">
        <v>45</v>
      </c>
      <c r="E16" s="4" t="s">
        <v>83</v>
      </c>
      <c r="F16" s="11" t="s">
        <v>53</v>
      </c>
      <c r="G16" s="13">
        <v>505194</v>
      </c>
      <c r="H16" s="11">
        <v>210022546</v>
      </c>
      <c r="I16" s="11">
        <v>3200027756</v>
      </c>
      <c r="J16" s="46">
        <v>44935</v>
      </c>
      <c r="K16" s="46">
        <v>44935</v>
      </c>
      <c r="L16" s="18">
        <v>4</v>
      </c>
      <c r="M16" s="47">
        <v>7139</v>
      </c>
      <c r="N16" s="47">
        <v>5900</v>
      </c>
      <c r="O16" s="46">
        <v>44896</v>
      </c>
      <c r="P16" s="48">
        <v>44919</v>
      </c>
      <c r="Q16" s="32">
        <v>7</v>
      </c>
      <c r="R16" s="48">
        <v>44966</v>
      </c>
      <c r="S16" s="53">
        <v>5900</v>
      </c>
      <c r="T16" s="50">
        <v>0.21</v>
      </c>
      <c r="U16" s="51">
        <f>S16*T16</f>
        <v>1239</v>
      </c>
      <c r="V16" s="51">
        <f>S16+U16</f>
        <v>7139</v>
      </c>
      <c r="W16" s="11" t="s">
        <v>84</v>
      </c>
      <c r="X16" s="11" t="s">
        <v>85</v>
      </c>
      <c r="Y16" s="46">
        <v>44967</v>
      </c>
      <c r="Z16" s="46">
        <v>44978</v>
      </c>
      <c r="AA16" s="46">
        <v>44980</v>
      </c>
      <c r="AB16" s="11">
        <v>12</v>
      </c>
      <c r="AC16" s="18">
        <v>1388</v>
      </c>
      <c r="AD16" s="11"/>
      <c r="AE16" s="11"/>
      <c r="AF16" s="11"/>
    </row>
    <row r="17" spans="1:32" ht="45" customHeight="1">
      <c r="A17" s="4" t="s">
        <v>44</v>
      </c>
      <c r="B17" s="6">
        <v>5</v>
      </c>
      <c r="C17" s="4" t="s">
        <v>93</v>
      </c>
      <c r="D17" s="63" t="s">
        <v>45</v>
      </c>
      <c r="E17" s="4" t="s">
        <v>94</v>
      </c>
      <c r="F17" s="11" t="s">
        <v>48</v>
      </c>
      <c r="G17" s="13">
        <v>504587</v>
      </c>
      <c r="H17" s="11">
        <v>210022631</v>
      </c>
      <c r="I17" s="11">
        <v>3200027803</v>
      </c>
      <c r="J17" s="46">
        <v>44958</v>
      </c>
      <c r="K17" s="46">
        <v>44958</v>
      </c>
      <c r="L17" s="18"/>
      <c r="M17" s="47">
        <v>120994.28</v>
      </c>
      <c r="N17" s="47">
        <v>99995.27</v>
      </c>
      <c r="O17" s="46">
        <v>44959</v>
      </c>
      <c r="P17" s="48">
        <v>44974</v>
      </c>
      <c r="Q17" s="32">
        <v>2</v>
      </c>
      <c r="R17" s="48">
        <v>44986</v>
      </c>
      <c r="S17" s="53">
        <v>89986.54</v>
      </c>
      <c r="T17" s="50">
        <v>0.21</v>
      </c>
      <c r="U17" s="51">
        <f t="shared" ref="U17:U18" si="4">S17*T17</f>
        <v>18897.1734</v>
      </c>
      <c r="V17" s="51">
        <f t="shared" ref="V17:V18" si="5">S17+U17</f>
        <v>108883.71339999999</v>
      </c>
      <c r="W17" s="11" t="s">
        <v>95</v>
      </c>
      <c r="X17" s="11" t="s">
        <v>96</v>
      </c>
      <c r="Y17" s="46">
        <v>44986</v>
      </c>
      <c r="Z17" s="46">
        <v>44986</v>
      </c>
      <c r="AA17" s="46">
        <v>44988</v>
      </c>
      <c r="AB17" s="11">
        <v>2</v>
      </c>
      <c r="AC17" s="18">
        <v>1891</v>
      </c>
      <c r="AD17" s="11"/>
      <c r="AE17" s="11"/>
      <c r="AF17" s="11"/>
    </row>
    <row r="18" spans="1:32" s="43" customFormat="1" ht="45" customHeight="1">
      <c r="A18" s="4" t="s">
        <v>44</v>
      </c>
      <c r="B18" s="6">
        <v>6</v>
      </c>
      <c r="C18" s="4" t="s">
        <v>97</v>
      </c>
      <c r="D18" s="63" t="s">
        <v>45</v>
      </c>
      <c r="E18" s="4" t="s">
        <v>98</v>
      </c>
      <c r="F18" s="11" t="s">
        <v>48</v>
      </c>
      <c r="G18" s="13">
        <v>504587</v>
      </c>
      <c r="H18" s="11">
        <v>210022365</v>
      </c>
      <c r="I18" s="11"/>
      <c r="J18" s="46">
        <v>44958</v>
      </c>
      <c r="K18" s="46">
        <v>44958</v>
      </c>
      <c r="L18" s="18"/>
      <c r="M18" s="56">
        <v>1783428.1</v>
      </c>
      <c r="N18" s="47">
        <v>1473907.52</v>
      </c>
      <c r="O18" s="48">
        <v>44955</v>
      </c>
      <c r="P18" s="55">
        <v>44984</v>
      </c>
      <c r="Q18" s="32">
        <v>4</v>
      </c>
      <c r="R18" s="48">
        <v>45013</v>
      </c>
      <c r="S18" s="53">
        <v>1465718.66</v>
      </c>
      <c r="T18" s="50">
        <v>0.21</v>
      </c>
      <c r="U18" s="51">
        <f t="shared" si="4"/>
        <v>307800.91859999998</v>
      </c>
      <c r="V18" s="51">
        <f t="shared" si="5"/>
        <v>1773519.5785999999</v>
      </c>
      <c r="W18" s="11" t="s">
        <v>95</v>
      </c>
      <c r="X18" s="11" t="s">
        <v>96</v>
      </c>
      <c r="Y18" s="46">
        <v>45013</v>
      </c>
      <c r="Z18" s="46"/>
      <c r="AA18" s="46"/>
      <c r="AB18" s="11">
        <v>24</v>
      </c>
      <c r="AC18" s="18"/>
      <c r="AD18" s="11"/>
      <c r="AE18" s="11"/>
      <c r="AF18" s="11"/>
    </row>
    <row r="19" spans="1:32" s="43" customFormat="1" ht="45" customHeight="1">
      <c r="A19" s="4" t="s">
        <v>68</v>
      </c>
      <c r="B19" s="6">
        <v>14</v>
      </c>
      <c r="C19" s="4" t="s">
        <v>99</v>
      </c>
      <c r="D19" s="63" t="s">
        <v>45</v>
      </c>
      <c r="E19" s="4" t="s">
        <v>100</v>
      </c>
      <c r="F19" s="11" t="s">
        <v>53</v>
      </c>
      <c r="G19" s="11">
        <v>505174</v>
      </c>
      <c r="H19" s="18">
        <v>210022567</v>
      </c>
      <c r="I19" s="11">
        <v>3200027728</v>
      </c>
      <c r="J19" s="46">
        <v>44953</v>
      </c>
      <c r="K19" s="46">
        <v>44953</v>
      </c>
      <c r="L19" s="18"/>
      <c r="M19" s="47">
        <v>48400</v>
      </c>
      <c r="N19" s="47">
        <v>40000</v>
      </c>
      <c r="O19" s="46">
        <v>44956</v>
      </c>
      <c r="P19" s="48">
        <v>44966</v>
      </c>
      <c r="Q19" s="32">
        <v>1</v>
      </c>
      <c r="R19" s="48">
        <v>44965</v>
      </c>
      <c r="S19" s="53">
        <v>40000</v>
      </c>
      <c r="T19" s="50">
        <v>0.21</v>
      </c>
      <c r="U19" s="51">
        <f t="shared" si="0"/>
        <v>8400</v>
      </c>
      <c r="V19" s="51">
        <f t="shared" si="1"/>
        <v>48400</v>
      </c>
      <c r="W19" s="11" t="s">
        <v>101</v>
      </c>
      <c r="X19" s="11" t="s">
        <v>102</v>
      </c>
      <c r="Y19" s="46">
        <v>44965</v>
      </c>
      <c r="Z19" s="46">
        <v>44967</v>
      </c>
      <c r="AA19" s="46">
        <v>44979</v>
      </c>
      <c r="AB19" s="11" t="s">
        <v>103</v>
      </c>
      <c r="AC19" s="18">
        <v>1345</v>
      </c>
      <c r="AD19" s="11"/>
      <c r="AE19" s="11"/>
      <c r="AF19" s="11"/>
    </row>
    <row r="20" spans="1:32" s="43" customFormat="1" ht="45" customHeight="1">
      <c r="A20" s="4" t="s">
        <v>44</v>
      </c>
      <c r="B20" s="6">
        <v>37</v>
      </c>
      <c r="C20" s="4" t="s">
        <v>104</v>
      </c>
      <c r="D20" s="63" t="s">
        <v>45</v>
      </c>
      <c r="E20" s="4" t="s">
        <v>105</v>
      </c>
      <c r="F20" s="11" t="s">
        <v>53</v>
      </c>
      <c r="G20" s="11">
        <v>505193</v>
      </c>
      <c r="H20" s="18">
        <v>210022590</v>
      </c>
      <c r="I20" s="11">
        <v>3200027839</v>
      </c>
      <c r="J20" s="46">
        <v>44958</v>
      </c>
      <c r="K20" s="46">
        <v>44958</v>
      </c>
      <c r="L20" s="50"/>
      <c r="M20" s="50">
        <v>36300</v>
      </c>
      <c r="N20" s="51">
        <v>30000</v>
      </c>
      <c r="O20" s="46">
        <v>44959</v>
      </c>
      <c r="P20" s="46">
        <v>44974</v>
      </c>
      <c r="Q20" s="11">
        <v>2</v>
      </c>
      <c r="R20" s="46">
        <v>44991</v>
      </c>
      <c r="S20" s="57">
        <v>25950</v>
      </c>
      <c r="T20" s="50">
        <v>0.21</v>
      </c>
      <c r="U20" s="51">
        <f t="shared" si="0"/>
        <v>5449.5</v>
      </c>
      <c r="V20" s="51">
        <f t="shared" si="1"/>
        <v>31399.5</v>
      </c>
      <c r="W20" s="11" t="s">
        <v>106</v>
      </c>
      <c r="X20" s="11" t="s">
        <v>107</v>
      </c>
      <c r="Y20" s="46">
        <v>44992</v>
      </c>
      <c r="Z20" s="46">
        <v>44995</v>
      </c>
      <c r="AA20" s="46">
        <v>44999</v>
      </c>
      <c r="AB20" s="11" t="s">
        <v>108</v>
      </c>
      <c r="AC20" s="65">
        <v>2259</v>
      </c>
      <c r="AD20" s="11"/>
      <c r="AE20" s="11"/>
      <c r="AF20" s="11"/>
    </row>
    <row r="21" spans="1:32" s="43" customFormat="1" ht="45" customHeight="1">
      <c r="A21" s="4" t="s">
        <v>109</v>
      </c>
      <c r="B21" s="6">
        <v>54</v>
      </c>
      <c r="C21" s="5" t="s">
        <v>110</v>
      </c>
      <c r="D21" s="63" t="s">
        <v>45</v>
      </c>
      <c r="E21" s="4" t="s">
        <v>111</v>
      </c>
      <c r="F21" s="11" t="s">
        <v>53</v>
      </c>
      <c r="G21" s="11">
        <v>504844</v>
      </c>
      <c r="H21" s="11">
        <v>210022638</v>
      </c>
      <c r="I21" s="11">
        <v>3200027826</v>
      </c>
      <c r="J21" s="46">
        <v>44963</v>
      </c>
      <c r="K21" s="46" t="s">
        <v>112</v>
      </c>
      <c r="L21" s="18"/>
      <c r="M21" s="47">
        <v>10841.6</v>
      </c>
      <c r="N21" s="47">
        <v>8960</v>
      </c>
      <c r="O21" s="46">
        <v>44966</v>
      </c>
      <c r="P21" s="48">
        <v>44977</v>
      </c>
      <c r="Q21" s="32">
        <v>1</v>
      </c>
      <c r="R21" s="46">
        <v>44977</v>
      </c>
      <c r="S21" s="53">
        <v>8850</v>
      </c>
      <c r="T21" s="50">
        <v>0.21</v>
      </c>
      <c r="U21" s="51">
        <f t="shared" si="0"/>
        <v>1858.5</v>
      </c>
      <c r="V21" s="51">
        <f t="shared" si="1"/>
        <v>10708.5</v>
      </c>
      <c r="W21" s="11" t="s">
        <v>113</v>
      </c>
      <c r="X21" s="52" t="s">
        <v>30</v>
      </c>
      <c r="Y21" s="46">
        <v>44980</v>
      </c>
      <c r="Z21" s="46">
        <v>44977</v>
      </c>
      <c r="AA21" s="46">
        <v>44981</v>
      </c>
      <c r="AB21" s="11" t="s">
        <v>114</v>
      </c>
      <c r="AC21" s="18">
        <v>1340</v>
      </c>
      <c r="AD21" s="11"/>
      <c r="AE21" s="11"/>
      <c r="AF21" s="11"/>
    </row>
    <row r="22" spans="1:32" s="43" customFormat="1" ht="45" customHeight="1">
      <c r="A22" s="4" t="s">
        <v>44</v>
      </c>
      <c r="B22" s="6">
        <v>63</v>
      </c>
      <c r="C22" s="4" t="s">
        <v>115</v>
      </c>
      <c r="D22" s="63" t="s">
        <v>45</v>
      </c>
      <c r="E22" s="4" t="s">
        <v>116</v>
      </c>
      <c r="F22" s="11" t="s">
        <v>53</v>
      </c>
      <c r="G22" s="13"/>
      <c r="H22" s="11">
        <v>210022646</v>
      </c>
      <c r="I22" s="11"/>
      <c r="J22" s="46">
        <v>44977</v>
      </c>
      <c r="K22" s="46">
        <v>44980</v>
      </c>
      <c r="L22" s="18"/>
      <c r="M22" s="50">
        <v>58080</v>
      </c>
      <c r="N22" s="51">
        <v>48000</v>
      </c>
      <c r="O22" s="46">
        <v>44980</v>
      </c>
      <c r="P22" s="48">
        <v>44995</v>
      </c>
      <c r="Q22" s="32">
        <v>4</v>
      </c>
      <c r="R22" s="48"/>
      <c r="S22" s="53">
        <v>0</v>
      </c>
      <c r="T22" s="50">
        <v>0.21</v>
      </c>
      <c r="U22" s="51">
        <f t="shared" si="0"/>
        <v>0</v>
      </c>
      <c r="V22" s="51">
        <f t="shared" si="1"/>
        <v>0</v>
      </c>
      <c r="W22" s="11"/>
      <c r="X22" s="11"/>
      <c r="Y22" s="46"/>
      <c r="Z22" s="46"/>
      <c r="AA22" s="46"/>
      <c r="AB22" s="46" t="s">
        <v>117</v>
      </c>
      <c r="AC22" s="18"/>
      <c r="AD22" s="11"/>
      <c r="AE22" s="11"/>
      <c r="AF22" s="11"/>
    </row>
    <row r="23" spans="1:32" s="43" customFormat="1" ht="45" customHeight="1">
      <c r="A23" s="4" t="s">
        <v>68</v>
      </c>
      <c r="B23" s="6">
        <v>65</v>
      </c>
      <c r="C23" s="4" t="s">
        <v>118</v>
      </c>
      <c r="D23" s="63" t="s">
        <v>45</v>
      </c>
      <c r="E23" s="4" t="s">
        <v>119</v>
      </c>
      <c r="F23" s="11" t="s">
        <v>53</v>
      </c>
      <c r="G23" s="13">
        <v>504782</v>
      </c>
      <c r="H23" s="11">
        <v>220002517</v>
      </c>
      <c r="I23" s="11">
        <v>3200027740</v>
      </c>
      <c r="J23" s="46">
        <v>44967</v>
      </c>
      <c r="K23" s="46">
        <v>44967</v>
      </c>
      <c r="L23" s="18"/>
      <c r="M23" s="47">
        <v>92000</v>
      </c>
      <c r="N23" s="47">
        <v>92000</v>
      </c>
      <c r="O23" s="46">
        <v>44967</v>
      </c>
      <c r="P23" s="48">
        <v>44977</v>
      </c>
      <c r="Q23" s="32">
        <v>1</v>
      </c>
      <c r="R23" s="48">
        <v>44973</v>
      </c>
      <c r="S23" s="53">
        <v>92000</v>
      </c>
      <c r="T23" s="50">
        <v>0</v>
      </c>
      <c r="U23" s="51">
        <f t="shared" si="0"/>
        <v>0</v>
      </c>
      <c r="V23" s="51">
        <f t="shared" si="1"/>
        <v>92000</v>
      </c>
      <c r="W23" s="11" t="s">
        <v>120</v>
      </c>
      <c r="X23" s="52" t="s">
        <v>121</v>
      </c>
      <c r="Y23" s="46">
        <v>44974</v>
      </c>
      <c r="Z23" s="46">
        <v>44974</v>
      </c>
      <c r="AA23" s="46">
        <v>44977</v>
      </c>
      <c r="AB23" s="46">
        <v>44976</v>
      </c>
      <c r="AC23" s="18">
        <v>1348</v>
      </c>
      <c r="AD23" s="11"/>
      <c r="AE23" s="11"/>
      <c r="AF23" s="11"/>
    </row>
    <row r="24" spans="1:32" s="43" customFormat="1" ht="45" customHeight="1">
      <c r="A24" s="4" t="s">
        <v>50</v>
      </c>
      <c r="B24" s="6">
        <v>84</v>
      </c>
      <c r="C24" s="5" t="s">
        <v>122</v>
      </c>
      <c r="D24" s="63" t="s">
        <v>70</v>
      </c>
      <c r="E24" s="4" t="s">
        <v>123</v>
      </c>
      <c r="F24" s="11" t="s">
        <v>53</v>
      </c>
      <c r="G24" s="13">
        <v>504461</v>
      </c>
      <c r="H24" s="11">
        <v>210022657</v>
      </c>
      <c r="I24" s="11">
        <v>3200027862</v>
      </c>
      <c r="J24" s="46">
        <v>44974</v>
      </c>
      <c r="K24" s="46">
        <v>44977</v>
      </c>
      <c r="L24" s="18"/>
      <c r="M24" s="47">
        <v>24900.78</v>
      </c>
      <c r="N24" s="47">
        <v>23715.03</v>
      </c>
      <c r="O24" s="46">
        <v>44978</v>
      </c>
      <c r="P24" s="48">
        <v>44992</v>
      </c>
      <c r="Q24" s="32">
        <v>1</v>
      </c>
      <c r="R24" s="48">
        <v>45008</v>
      </c>
      <c r="S24" s="49">
        <v>23715.03</v>
      </c>
      <c r="T24" s="50">
        <v>0.05</v>
      </c>
      <c r="U24" s="51">
        <f t="shared" si="0"/>
        <v>1185.7515000000001</v>
      </c>
      <c r="V24" s="51">
        <f t="shared" si="1"/>
        <v>24900.781499999997</v>
      </c>
      <c r="W24" s="11" t="s">
        <v>124</v>
      </c>
      <c r="X24" s="52" t="s">
        <v>125</v>
      </c>
      <c r="Y24" s="46">
        <v>45008</v>
      </c>
      <c r="Z24" s="46">
        <v>45008</v>
      </c>
      <c r="AA24" s="46">
        <v>45015</v>
      </c>
      <c r="AB24" s="11" t="s">
        <v>126</v>
      </c>
      <c r="AC24" s="18">
        <v>3019</v>
      </c>
      <c r="AD24" s="11"/>
      <c r="AE24" s="11"/>
      <c r="AF24" s="11"/>
    </row>
    <row r="25" spans="1:32" ht="45" customHeight="1">
      <c r="A25" s="4" t="s">
        <v>44</v>
      </c>
      <c r="B25" s="6">
        <v>86</v>
      </c>
      <c r="C25" s="4" t="s">
        <v>127</v>
      </c>
      <c r="D25" s="63" t="s">
        <v>45</v>
      </c>
      <c r="E25" s="4" t="s">
        <v>128</v>
      </c>
      <c r="F25" s="11" t="s">
        <v>53</v>
      </c>
      <c r="G25" s="13"/>
      <c r="H25" s="11">
        <v>210022688</v>
      </c>
      <c r="I25" s="11"/>
      <c r="J25" s="46">
        <v>44986</v>
      </c>
      <c r="K25" s="46">
        <v>44988</v>
      </c>
      <c r="L25" s="18"/>
      <c r="M25" s="47">
        <v>150040</v>
      </c>
      <c r="N25" s="47">
        <v>124000</v>
      </c>
      <c r="O25" s="46">
        <v>44991</v>
      </c>
      <c r="P25" s="48">
        <v>45006</v>
      </c>
      <c r="Q25" s="32">
        <v>1</v>
      </c>
      <c r="R25" s="48"/>
      <c r="S25" s="53">
        <v>0</v>
      </c>
      <c r="T25" s="50">
        <v>0.21</v>
      </c>
      <c r="U25" s="51">
        <f t="shared" si="0"/>
        <v>0</v>
      </c>
      <c r="V25" s="51">
        <f t="shared" si="1"/>
        <v>0</v>
      </c>
      <c r="W25" s="11"/>
      <c r="X25" s="11"/>
      <c r="Y25" s="46"/>
      <c r="Z25" s="46"/>
      <c r="AA25" s="46"/>
      <c r="AB25" s="11"/>
      <c r="AC25" s="18"/>
      <c r="AD25" s="11"/>
      <c r="AE25" s="11"/>
      <c r="AF25" s="11"/>
    </row>
    <row r="26" spans="1:32" ht="45" customHeight="1">
      <c r="A26" s="4" t="s">
        <v>50</v>
      </c>
      <c r="B26" s="6">
        <v>101</v>
      </c>
      <c r="C26" s="4" t="s">
        <v>129</v>
      </c>
      <c r="D26" s="63" t="s">
        <v>45</v>
      </c>
      <c r="E26" s="4" t="s">
        <v>130</v>
      </c>
      <c r="F26" s="11" t="s">
        <v>53</v>
      </c>
      <c r="G26" s="4"/>
      <c r="H26" s="11">
        <v>210022675</v>
      </c>
      <c r="I26" s="4"/>
      <c r="J26" s="46">
        <v>44985</v>
      </c>
      <c r="K26" s="46">
        <v>44986</v>
      </c>
      <c r="L26" s="18"/>
      <c r="M26" s="56">
        <v>6776</v>
      </c>
      <c r="N26" s="47">
        <v>5600</v>
      </c>
      <c r="O26" s="46" t="s">
        <v>131</v>
      </c>
      <c r="P26" s="58">
        <v>45002</v>
      </c>
      <c r="Q26" s="11">
        <v>10</v>
      </c>
      <c r="R26" s="4"/>
      <c r="S26" s="53">
        <v>0</v>
      </c>
      <c r="T26" s="50">
        <v>0.21</v>
      </c>
      <c r="U26" s="51">
        <f t="shared" si="0"/>
        <v>0</v>
      </c>
      <c r="V26" s="51">
        <f t="shared" si="1"/>
        <v>0</v>
      </c>
      <c r="W26" s="4"/>
      <c r="X26" s="4"/>
      <c r="Y26" s="4"/>
      <c r="Z26" s="4"/>
      <c r="AA26" s="4"/>
      <c r="AB26" s="11">
        <v>24</v>
      </c>
      <c r="AC26" s="4"/>
      <c r="AD26" s="4"/>
      <c r="AE26" s="4"/>
      <c r="AF26" s="4"/>
    </row>
    <row r="27" spans="1:32" ht="45" customHeight="1">
      <c r="A27" s="4" t="s">
        <v>50</v>
      </c>
      <c r="B27" s="6">
        <v>102</v>
      </c>
      <c r="C27" s="4" t="s">
        <v>76</v>
      </c>
      <c r="D27" s="63" t="s">
        <v>70</v>
      </c>
      <c r="E27" s="4" t="s">
        <v>132</v>
      </c>
      <c r="F27" s="11" t="s">
        <v>53</v>
      </c>
      <c r="G27" s="13"/>
      <c r="H27" s="11">
        <v>210022518</v>
      </c>
      <c r="I27" s="11"/>
      <c r="J27" s="46">
        <v>44977</v>
      </c>
      <c r="K27" s="46">
        <v>44980</v>
      </c>
      <c r="L27" s="18"/>
      <c r="M27" s="47">
        <v>22990</v>
      </c>
      <c r="N27" s="47">
        <v>19000</v>
      </c>
      <c r="O27" s="46">
        <v>44980</v>
      </c>
      <c r="P27" s="55">
        <v>44994</v>
      </c>
      <c r="Q27" s="32">
        <v>2</v>
      </c>
      <c r="R27" s="48"/>
      <c r="S27" s="53">
        <v>0</v>
      </c>
      <c r="T27" s="50">
        <v>0.21</v>
      </c>
      <c r="U27" s="51">
        <f t="shared" si="0"/>
        <v>0</v>
      </c>
      <c r="V27" s="51">
        <f t="shared" si="1"/>
        <v>0</v>
      </c>
      <c r="W27" s="11"/>
      <c r="X27" s="11"/>
      <c r="Y27" s="46"/>
      <c r="Z27" s="46"/>
      <c r="AA27" s="46"/>
      <c r="AB27" s="11">
        <v>6</v>
      </c>
      <c r="AC27" s="18"/>
      <c r="AD27" s="11"/>
      <c r="AE27" s="11"/>
      <c r="AF27" s="11"/>
    </row>
    <row r="28" spans="1:32" ht="45" customHeight="1">
      <c r="A28" s="4" t="s">
        <v>50</v>
      </c>
      <c r="B28" s="6">
        <v>105</v>
      </c>
      <c r="C28" s="4" t="s">
        <v>133</v>
      </c>
      <c r="D28" s="63" t="s">
        <v>70</v>
      </c>
      <c r="E28" s="4" t="s">
        <v>134</v>
      </c>
      <c r="F28" s="11" t="s">
        <v>53</v>
      </c>
      <c r="G28" s="13"/>
      <c r="H28" s="11">
        <v>210022733</v>
      </c>
      <c r="I28" s="11"/>
      <c r="J28" s="46">
        <v>45015</v>
      </c>
      <c r="K28" s="46"/>
      <c r="L28" s="18"/>
      <c r="M28" s="47">
        <v>1558.9</v>
      </c>
      <c r="N28" s="47">
        <v>1886.26</v>
      </c>
      <c r="O28" s="46"/>
      <c r="P28" s="48"/>
      <c r="Q28" s="32"/>
      <c r="R28" s="48"/>
      <c r="S28" s="49">
        <v>0</v>
      </c>
      <c r="T28" s="50">
        <v>0.21</v>
      </c>
      <c r="U28" s="51">
        <f t="shared" si="0"/>
        <v>0</v>
      </c>
      <c r="V28" s="51">
        <f t="shared" si="1"/>
        <v>0</v>
      </c>
      <c r="W28" s="11"/>
      <c r="X28" s="11"/>
      <c r="Y28" s="46"/>
      <c r="Z28" s="46"/>
      <c r="AA28" s="46"/>
      <c r="AB28" s="11"/>
      <c r="AC28" s="18"/>
      <c r="AD28" s="11"/>
      <c r="AE28" s="11"/>
      <c r="AF28" s="11"/>
    </row>
    <row r="29" spans="1:32" ht="45" customHeight="1">
      <c r="A29" s="4" t="s">
        <v>44</v>
      </c>
      <c r="B29" s="6">
        <v>135</v>
      </c>
      <c r="C29" s="4" t="s">
        <v>135</v>
      </c>
      <c r="D29" s="63" t="s">
        <v>70</v>
      </c>
      <c r="E29" s="4" t="s">
        <v>136</v>
      </c>
      <c r="F29" s="11" t="s">
        <v>53</v>
      </c>
      <c r="G29" s="13"/>
      <c r="H29" s="11">
        <v>210022714</v>
      </c>
      <c r="I29" s="11"/>
      <c r="J29" s="46">
        <v>45008</v>
      </c>
      <c r="K29" s="46">
        <v>45016</v>
      </c>
      <c r="L29" s="18"/>
      <c r="M29" s="56">
        <v>162000</v>
      </c>
      <c r="N29" s="47">
        <v>145000</v>
      </c>
      <c r="O29" s="46"/>
      <c r="P29" s="48"/>
      <c r="Q29" s="32"/>
      <c r="R29" s="48"/>
      <c r="S29" s="49">
        <v>0</v>
      </c>
      <c r="T29" s="50">
        <v>0.21</v>
      </c>
      <c r="U29" s="51">
        <f t="shared" si="0"/>
        <v>0</v>
      </c>
      <c r="V29" s="51">
        <f t="shared" si="1"/>
        <v>0</v>
      </c>
      <c r="W29" s="11"/>
      <c r="X29" s="11"/>
      <c r="Y29" s="46"/>
      <c r="Z29" s="46"/>
      <c r="AA29" s="46"/>
      <c r="AB29" s="11" t="s">
        <v>137</v>
      </c>
      <c r="AC29" s="18"/>
      <c r="AD29" s="11"/>
      <c r="AE29" s="11"/>
      <c r="AF29" s="11"/>
    </row>
    <row r="30" spans="1:32" ht="45" customHeight="1">
      <c r="A30" s="4" t="s">
        <v>44</v>
      </c>
      <c r="B30" s="6">
        <v>143</v>
      </c>
      <c r="C30" s="4" t="s">
        <v>138</v>
      </c>
      <c r="D30" s="63" t="s">
        <v>45</v>
      </c>
      <c r="E30" s="4" t="s">
        <v>139</v>
      </c>
      <c r="F30" s="11" t="s">
        <v>53</v>
      </c>
      <c r="G30" s="13"/>
      <c r="H30" s="11">
        <v>210022717</v>
      </c>
      <c r="I30" s="11"/>
      <c r="J30" s="46">
        <v>45013</v>
      </c>
      <c r="K30" s="46"/>
      <c r="L30" s="18"/>
      <c r="M30" s="47">
        <v>7865</v>
      </c>
      <c r="N30" s="47">
        <v>6500</v>
      </c>
      <c r="O30" s="46"/>
      <c r="P30" s="48"/>
      <c r="Q30" s="32"/>
      <c r="R30" s="48"/>
      <c r="S30" s="49">
        <v>0</v>
      </c>
      <c r="T30" s="50">
        <v>0.21</v>
      </c>
      <c r="U30" s="51">
        <f t="shared" si="0"/>
        <v>0</v>
      </c>
      <c r="V30" s="51">
        <f t="shared" si="1"/>
        <v>0</v>
      </c>
      <c r="W30" s="11"/>
      <c r="X30" s="11"/>
      <c r="Y30" s="46"/>
      <c r="Z30" s="46"/>
      <c r="AA30" s="46"/>
      <c r="AB30" s="11"/>
      <c r="AC30" s="18"/>
      <c r="AD30" s="11"/>
      <c r="AE30" s="11"/>
      <c r="AF30" s="11"/>
    </row>
    <row r="31" spans="1:32" ht="27" customHeight="1">
      <c r="I31" s="34" t="s">
        <v>34</v>
      </c>
      <c r="J31" s="35"/>
      <c r="K31" s="35"/>
      <c r="L31" s="36"/>
    </row>
    <row r="32" spans="1:32" ht="17.399999999999999" customHeight="1">
      <c r="I32" s="37" t="s">
        <v>35</v>
      </c>
      <c r="J32" s="38"/>
      <c r="K32" s="38"/>
      <c r="L32" s="39"/>
    </row>
    <row r="33" spans="9:12" ht="18.600000000000001" customHeight="1">
      <c r="I33" s="40" t="s">
        <v>43</v>
      </c>
      <c r="J33" s="41"/>
      <c r="K33" s="41"/>
      <c r="L33" s="42"/>
    </row>
  </sheetData>
  <phoneticPr fontId="5" type="noConversion"/>
  <dataValidations count="1">
    <dataValidation type="textLength" operator="equal" allowBlank="1" showInputMessage="1" showErrorMessage="1" errorTitle="Número de caracteres erróneo" error="El CIF debe contener nueve caracteres" sqref="X12" xr:uid="{96B21048-1920-402A-B5CA-E5E0DE9035F7}">
      <formula1>9</formula1>
    </dataValidation>
  </dataValidations>
  <printOptions gridLines="1"/>
  <pageMargins left="0.23622047244094491" right="0.23622047244094491" top="0.39370078740157483" bottom="0.39370078740157483" header="0.31496062992125984" footer="0.31496062992125984"/>
  <pageSetup paperSize="8" scale="40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A77A-1BDA-49D5-A153-772E5BF8E748}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52"/>
  <sheetViews>
    <sheetView workbookViewId="0">
      <selection activeCell="B5" sqref="B5:E7"/>
    </sheetView>
  </sheetViews>
  <sheetFormatPr baseColWidth="10" defaultRowHeight="14.4"/>
  <cols>
    <col min="1" max="1" width="12.33203125" bestFit="1" customWidth="1"/>
    <col min="2" max="2" width="10.6640625" bestFit="1" customWidth="1"/>
  </cols>
  <sheetData>
    <row r="1" spans="1:16381" ht="15.6">
      <c r="A1" s="44"/>
      <c r="B1" s="45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>
      <c r="A2" s="38"/>
      <c r="B2" s="38"/>
      <c r="C2" s="38"/>
      <c r="D2" s="38"/>
    </row>
    <row r="3" spans="1:16381">
      <c r="A3" s="38"/>
      <c r="B3" s="38"/>
      <c r="C3" s="38"/>
      <c r="D3" s="38"/>
    </row>
    <row r="4" spans="1:16381">
      <c r="A4" s="38"/>
      <c r="B4" s="38"/>
      <c r="C4" s="38"/>
      <c r="D4" s="38"/>
    </row>
    <row r="5" spans="1:16381">
      <c r="B5" s="34" t="s">
        <v>34</v>
      </c>
      <c r="C5" s="35"/>
      <c r="D5" s="35"/>
      <c r="E5" s="36"/>
    </row>
    <row r="6" spans="1:16381">
      <c r="B6" s="37" t="s">
        <v>35</v>
      </c>
      <c r="C6" s="38"/>
      <c r="D6" s="38"/>
      <c r="E6" s="39"/>
    </row>
    <row r="7" spans="1:16381">
      <c r="B7" s="40" t="s">
        <v>43</v>
      </c>
      <c r="C7" s="41"/>
      <c r="D7" s="41"/>
      <c r="E7" s="42"/>
    </row>
    <row r="8" spans="1:16381">
      <c r="A8" s="30"/>
      <c r="F8" s="33"/>
      <c r="G8" s="8"/>
    </row>
    <row r="9" spans="1:16381">
      <c r="A9" s="30"/>
      <c r="F9" s="33"/>
      <c r="G9" s="8"/>
    </row>
    <row r="10" spans="1:16381">
      <c r="A10" s="30"/>
      <c r="F10" s="33"/>
      <c r="G10" s="8"/>
    </row>
    <row r="11" spans="1:16381">
      <c r="B11" s="2"/>
    </row>
    <row r="12" spans="1:16381">
      <c r="B12" s="2"/>
    </row>
    <row r="13" spans="1:16381">
      <c r="B13" s="2"/>
    </row>
    <row r="14" spans="1:16381">
      <c r="B14" s="2"/>
    </row>
    <row r="15" spans="1:16381">
      <c r="B15" s="2"/>
    </row>
    <row r="16" spans="1:16381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3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2023-04-12T08:28:37Z</dcterms:modified>
</cp:coreProperties>
</file>