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D3698786-7DF5-4039-8149-81B4C3C21E5F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Hoja1!$A$1:$AF$1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8" i="1" l="1"/>
  <c r="V18" i="1" s="1"/>
  <c r="U23" i="1"/>
  <c r="V23" i="1" s="1"/>
  <c r="U22" i="1"/>
  <c r="V22" i="1" s="1"/>
  <c r="V21" i="1"/>
  <c r="U21" i="1"/>
  <c r="U40" i="1"/>
  <c r="V40" i="1" s="1"/>
  <c r="U39" i="1"/>
  <c r="V39" i="1" s="1"/>
  <c r="U38" i="1"/>
  <c r="V38" i="1" s="1"/>
  <c r="V37" i="1"/>
  <c r="U37" i="1"/>
  <c r="U36" i="1"/>
  <c r="V36" i="1" s="1"/>
  <c r="U35" i="1"/>
  <c r="V35" i="1" s="1"/>
  <c r="U34" i="1"/>
  <c r="V34" i="1" s="1"/>
  <c r="U33" i="1"/>
  <c r="V33" i="1" s="1"/>
  <c r="U30" i="1"/>
  <c r="V30" i="1" s="1"/>
  <c r="U29" i="1"/>
  <c r="V29" i="1" s="1"/>
  <c r="U28" i="1"/>
  <c r="V28" i="1" s="1"/>
  <c r="U27" i="1"/>
  <c r="V27" i="1" s="1"/>
  <c r="U25" i="1"/>
  <c r="V25" i="1" s="1"/>
  <c r="U24" i="1"/>
  <c r="V24" i="1" s="1"/>
  <c r="U12" i="1"/>
  <c r="V12" i="1" s="1"/>
  <c r="U16" i="1"/>
  <c r="V16" i="1" s="1"/>
  <c r="U8" i="1"/>
  <c r="V8" i="1" s="1"/>
  <c r="U9" i="1"/>
  <c r="V9" i="1" s="1"/>
  <c r="U10" i="1"/>
  <c r="V10" i="1" s="1"/>
  <c r="U11" i="1"/>
  <c r="V11" i="1" s="1"/>
  <c r="U13" i="1"/>
  <c r="V13" i="1" s="1"/>
  <c r="U20" i="1"/>
  <c r="V20" i="1" s="1"/>
  <c r="U19" i="1"/>
  <c r="V19" i="1" s="1"/>
  <c r="U17" i="1"/>
  <c r="V17" i="1" s="1"/>
  <c r="U15" i="1"/>
  <c r="V15" i="1" s="1"/>
  <c r="U14" i="1"/>
  <c r="V14" i="1" s="1"/>
</calcChain>
</file>

<file path=xl/sharedStrings.xml><?xml version="1.0" encoding="utf-8"?>
<sst xmlns="http://schemas.openxmlformats.org/spreadsheetml/2006/main" count="368" uniqueCount="201">
  <si>
    <t>Nº EXP</t>
  </si>
  <si>
    <t xml:space="preserve">IVA </t>
  </si>
  <si>
    <t>TOTAL</t>
  </si>
  <si>
    <t>CIF</t>
  </si>
  <si>
    <t xml:space="preserve">% IVA </t>
  </si>
  <si>
    <t>IVA</t>
  </si>
  <si>
    <t xml:space="preserve">REGULACION ARMONIZADA </t>
  </si>
  <si>
    <t>NSP</t>
  </si>
  <si>
    <t>SUMINISTROS</t>
  </si>
  <si>
    <t>NO</t>
  </si>
  <si>
    <t>PA</t>
  </si>
  <si>
    <t>SERVICIOS</t>
  </si>
  <si>
    <t>462-21</t>
  </si>
  <si>
    <t>PASS</t>
  </si>
  <si>
    <t>485-21</t>
  </si>
  <si>
    <t>EURO-GOODNIGHT S.L.</t>
  </si>
  <si>
    <t>B96519251</t>
  </si>
  <si>
    <t>524-21</t>
  </si>
  <si>
    <t>SI</t>
  </si>
  <si>
    <t>PAS</t>
  </si>
  <si>
    <t>608-21</t>
  </si>
  <si>
    <t>613-21</t>
  </si>
  <si>
    <t>CMY-462-2021</t>
  </si>
  <si>
    <t>CMY-485-2021</t>
  </si>
  <si>
    <t>CMY-524-2021</t>
  </si>
  <si>
    <t>CMY-608-2021</t>
  </si>
  <si>
    <t>CMY-613-2021</t>
  </si>
  <si>
    <t>CMY-610-2021</t>
  </si>
  <si>
    <t>CMY-611-2021</t>
  </si>
  <si>
    <t>CMY-026-2022</t>
  </si>
  <si>
    <t>CMY-040-2022</t>
  </si>
  <si>
    <t>CMY-048-2022</t>
  </si>
  <si>
    <t>CMY-049-2022</t>
  </si>
  <si>
    <t>25/02/2022 al 06/03/2022</t>
  </si>
  <si>
    <t>ROC PRODUCCIONS  BCN S.L</t>
  </si>
  <si>
    <t>B66024274</t>
  </si>
  <si>
    <t>JM AUDIOVISUAL S.L.</t>
  </si>
  <si>
    <t>B98585953</t>
  </si>
  <si>
    <t>434-21</t>
  </si>
  <si>
    <t>HINVES PIANOS S.L.</t>
  </si>
  <si>
    <t>B18651901</t>
  </si>
  <si>
    <t>CLEMENTE PIANOS SL</t>
  </si>
  <si>
    <t>B96439765</t>
  </si>
  <si>
    <t>CMY-434-2021</t>
  </si>
  <si>
    <t>BAYERISCHE STAATSOPER</t>
  </si>
  <si>
    <t>DE814173346</t>
  </si>
  <si>
    <t>CMY-002-2022</t>
  </si>
  <si>
    <t>CMY-062-2022</t>
  </si>
  <si>
    <t>CMY-063-2022</t>
  </si>
  <si>
    <t>16//12/2021</t>
  </si>
  <si>
    <t>PIMA SUMINISTROS SL</t>
  </si>
  <si>
    <t>B96844170</t>
  </si>
  <si>
    <t>20/01/2022 al 19/01/2023</t>
  </si>
  <si>
    <t>233-21</t>
  </si>
  <si>
    <t>CMY-233-2021</t>
  </si>
  <si>
    <t>31/032022 al 10/04/2022</t>
  </si>
  <si>
    <t>HAVAS MEDIA GROUP LEVANTE, S.L.</t>
  </si>
  <si>
    <t>B-97456396</t>
  </si>
  <si>
    <t>CMY-089-2022</t>
  </si>
  <si>
    <t>CMY-081-2022</t>
  </si>
  <si>
    <t>General de Análisis, Materiales y Servicios S.L.,</t>
  </si>
  <si>
    <t>B96315577</t>
  </si>
  <si>
    <t>28/03/2022 al 05/06/2022</t>
  </si>
  <si>
    <t>254-2021</t>
  </si>
  <si>
    <t>RANDSTAD PROJECT SERVICES S.L.U</t>
  </si>
  <si>
    <t>B84425131</t>
  </si>
  <si>
    <t>254-21</t>
  </si>
  <si>
    <t>07/03/2022 al 06/03/2024</t>
  </si>
  <si>
    <t>U09653577</t>
  </si>
  <si>
    <t>Miguel Ángel Ponce Aparicio, Miguel Valentín Lorenzo Sánchez (UTE)</t>
  </si>
  <si>
    <t>CMY-164-2022</t>
  </si>
  <si>
    <t xml:space="preserve">PA </t>
  </si>
  <si>
    <t>CMY-165-2022</t>
  </si>
  <si>
    <t>B-88470422</t>
  </si>
  <si>
    <t>LA CAJA COMPANY PINK BLUE GREEN S.L.</t>
  </si>
  <si>
    <t>SAL BUENO S.L.</t>
  </si>
  <si>
    <t>B46359964</t>
  </si>
  <si>
    <t>B18384982</t>
  </si>
  <si>
    <t>VAV COMPAÑIA DE PRODUCCIONES SL</t>
  </si>
  <si>
    <t xml:space="preserve">15/03/2022 al 14/03/2024 </t>
  </si>
  <si>
    <t>08/03/2022 al 31/12/2022</t>
  </si>
  <si>
    <t>18/4/2022 al 25/04/2022</t>
  </si>
  <si>
    <t>INSTITUTO NACIONAL DE LAS ARTES ESCÉNICAS</t>
  </si>
  <si>
    <t>Q2818024H</t>
  </si>
  <si>
    <t>03/03/2022 10/03/2022</t>
  </si>
  <si>
    <t>THE ROYAL DANISH THEATRE / DET KONGELIGE  TEATER</t>
  </si>
  <si>
    <t>RECOMAR S.A.</t>
  </si>
  <si>
    <t>A28584852</t>
  </si>
  <si>
    <t>17/03/2022 al 31/12/2022</t>
  </si>
  <si>
    <t>01/02/2022 al 31/12/2022</t>
  </si>
  <si>
    <t>SERVEI ATENCIÓ I ACOMPANYAMENT EN SALA</t>
  </si>
  <si>
    <t>SUBMINISTRAMENT PIANO DE MITJA CUA LOT 1</t>
  </si>
  <si>
    <t>SUBMINISTRAMENT PIANO VERTICAL LOT 2</t>
  </si>
  <si>
    <t>SERVEIS FOTOGRÀFICS</t>
  </si>
  <si>
    <t>SUBMINISTRAMENT DE MÀSCARES LOT 1 (QUIRÚRGIQUES)</t>
  </si>
  <si>
    <t>COMPRA DE MITJANS lot 1</t>
  </si>
  <si>
    <t>ENREGISTRAMENT CONCERTS SIMFÒNICS</t>
  </si>
  <si>
    <t>SUBMINISTRAMENT SAL</t>
  </si>
  <si>
    <t>LLOGUER MACBETH</t>
  </si>
  <si>
    <t>ARENAS MUSICALS</t>
  </si>
  <si>
    <t>SUBMINISTRAMENT GAS</t>
  </si>
  <si>
    <t>SERVEIS WEB</t>
  </si>
  <si>
    <t>SERVEIS DE MÀRQUETING I CREATIVITAT. SERVEI DE CREATIVITAT GENERAL_ LOT 2</t>
  </si>
  <si>
    <t>CARTELLERIA</t>
  </si>
  <si>
    <t>PINTURA CORFA</t>
  </si>
  <si>
    <t>SUBMINISTRAMENT EPIS</t>
  </si>
  <si>
    <t>COMPRA DE MITJANS lot 2</t>
  </si>
  <si>
    <t>LLOGUER WOZZECK</t>
  </si>
  <si>
    <t>SERVEI  PCR</t>
  </si>
  <si>
    <t>GRABACIÓ MACBETH</t>
  </si>
  <si>
    <t>SERVEIS DE MÀRQUETING I CREATIVITAT. ESTRATÉGIA GLOBAL DE COMUNICACIÓ_ LOT 1</t>
  </si>
  <si>
    <t>MANTENIMENT I CONSULTORIA SAP</t>
  </si>
  <si>
    <t>ENREGISTRAMENT CONTENIDORS</t>
  </si>
  <si>
    <t>SERVEIS ARTÍSTICS BNE INVOCACION</t>
  </si>
  <si>
    <t>TIPUS PROCEDIMENT</t>
  </si>
  <si>
    <t>NOM</t>
  </si>
  <si>
    <t>SUBMINISTRAMENT/SERVEI</t>
  </si>
  <si>
    <t>Nº EXPEDIENT</t>
  </si>
  <si>
    <t>PROVEÏDOR</t>
  </si>
  <si>
    <t>SOL·LICITUD</t>
  </si>
  <si>
    <t>COMANDA</t>
  </si>
  <si>
    <t>DATA APROVACIÓ INICI</t>
  </si>
  <si>
    <t>DATA APROVACIÓ EXP. I DEPESA</t>
  </si>
  <si>
    <t>LOTS</t>
  </si>
  <si>
    <t xml:space="preserve">PRESSUPOST BASE LICITACIÓ </t>
  </si>
  <si>
    <t>PUBLICITAT LICITACIÓ</t>
  </si>
  <si>
    <t xml:space="preserve">DATA FINALITZACIÓ PRESENTACIÓ OFERTES </t>
  </si>
  <si>
    <t>NOMBRE INVITACIONS /OFERTES PRESENTADES</t>
  </si>
  <si>
    <t xml:space="preserve">RESOLUCIÓ ADJUDICACIÓ </t>
  </si>
  <si>
    <t>PREU ADJUDICACIÓ SENSE IVA</t>
  </si>
  <si>
    <t>ADJUDICATARI</t>
  </si>
  <si>
    <t>NOTIFICACIÓ PUBLICITAT ADJUDICACIÓ</t>
  </si>
  <si>
    <t>DATA CONTRACTE</t>
  </si>
  <si>
    <t>PUBLICITAT FORMALITZACIÓ CONTRACTE</t>
  </si>
  <si>
    <t>DURACIÓ</t>
  </si>
  <si>
    <t>Núm. REGISTRE</t>
  </si>
  <si>
    <t xml:space="preserve">LIQUIDACIÓ SENSE IVA </t>
  </si>
  <si>
    <t>SUBMINISTRAMENT</t>
  </si>
  <si>
    <t>SERVEI</t>
  </si>
  <si>
    <t>DESERT</t>
  </si>
  <si>
    <t>PENDENT TERMINI RECURS ESPECIAL EN MATÈRIA DE CONTRACTACIÓ</t>
  </si>
  <si>
    <t>SUBMINISTRAMENT PUNTUAL</t>
  </si>
  <si>
    <t>2 ANYS</t>
  </si>
  <si>
    <t>12 MESOS</t>
  </si>
  <si>
    <t>24 MESOS</t>
  </si>
  <si>
    <t>ÒRGAN EMISSOR: SERVEIS JURÍDICS</t>
  </si>
  <si>
    <t>ACTUALITZACIÓ TRIMESTRAL</t>
  </si>
  <si>
    <t>CMY-127-2022</t>
  </si>
  <si>
    <t>1.109.328 €,</t>
  </si>
  <si>
    <t>24 MESES</t>
  </si>
  <si>
    <t>CMY-128-2022</t>
  </si>
  <si>
    <t>210021834 210021835</t>
  </si>
  <si>
    <t>SOTHIS ENTERPRISE RESOURCE PLANNING, S.L.U.</t>
  </si>
  <si>
    <t>B97468664</t>
  </si>
  <si>
    <t>REVESTIMIENTOS ANTICORROSIVOS IND SLU</t>
  </si>
  <si>
    <t>B46097812</t>
  </si>
  <si>
    <t>CMY-215-2022</t>
  </si>
  <si>
    <t>CMY-261-2022</t>
  </si>
  <si>
    <t>DESIERTO</t>
  </si>
  <si>
    <t>CMY-262-2022</t>
  </si>
  <si>
    <t>TAPROGGE IBÉRICA S.A.,</t>
  </si>
  <si>
    <t>A20031381</t>
  </si>
  <si>
    <t>CMY-269-2022</t>
  </si>
  <si>
    <t>THOMAS &amp; GEORGE MARTIN VIOLIN MAKERS LTD</t>
  </si>
  <si>
    <t>CMY-281-2022</t>
  </si>
  <si>
    <t>CMY-320-2022</t>
  </si>
  <si>
    <t>PLANETA ALILEX SL</t>
  </si>
  <si>
    <t>B62558036</t>
  </si>
  <si>
    <t>CMY-344-2022</t>
  </si>
  <si>
    <t>210022086          210022089</t>
  </si>
  <si>
    <t>CMY-345-2022</t>
  </si>
  <si>
    <t>210022167   210022169</t>
  </si>
  <si>
    <t>CMY-370-2022</t>
  </si>
  <si>
    <t>CMY-372-2022</t>
  </si>
  <si>
    <t>18/04/2023 al 25/04/2023</t>
  </si>
  <si>
    <t>SERVEIS DE MANTENIMENT DE MECÀNICA ESCÈNICA</t>
  </si>
  <si>
    <t>ASSEGURANÇA DE DANYS I D&amp;O lot 2</t>
  </si>
  <si>
    <t>COMUNICACIONS I ACCIONS MÀRQUETING PER A ABONATS</t>
  </si>
  <si>
    <t>ASSEGURANÇA DE DANYS I D&amp;O lot 1</t>
  </si>
  <si>
    <t xml:space="preserve">SERVEIS DE TELEFONIA I INTERNET -LOT 1: Serveis de xarxa IP multiservei i subministraments </t>
  </si>
  <si>
    <t>SERVEIS DE TELEFONIA I INTERNET-LOT 2: Serveis i subministraments associats als serveis de veu i comunicacions mòbils</t>
  </si>
  <si>
    <t>SERVEIS DE TELEFONIA I INTERNET-LOTE3: Serveis d'accés a Internet</t>
  </si>
  <si>
    <t>SUBMINISTRAMENT I INSTAL·LACIÓ DE FILTRES D'AIGUA DE MAR</t>
  </si>
  <si>
    <t>SUBMINISTRAMENT CONTRABAIX</t>
  </si>
  <si>
    <t>COMPRA DE FOCUS MÒBILS</t>
  </si>
  <si>
    <t>CONFERÈNCIES-ESPECTACLE RAMON GENER 22-23</t>
  </si>
  <si>
    <t>SUBMINISTRAMENT DE FERRETERIA</t>
  </si>
  <si>
    <t>SUBMINISTRAMENT PINTURA I MOQUETA</t>
  </si>
  <si>
    <t>SERVEI SANITARI</t>
  </si>
  <si>
    <t>SERVEIS ARTISTICS CND CARMEN</t>
  </si>
  <si>
    <t>PRESSUPOST BASE LICITACIÓ sense IVA</t>
  </si>
  <si>
    <t>LA CAJA COMPANY PINK BLUE GREEN SL</t>
  </si>
  <si>
    <t xml:space="preserve">B88470422 </t>
  </si>
  <si>
    <t>DESERT 25/05/2022</t>
  </si>
  <si>
    <t>3 MESOS Y MIG</t>
  </si>
  <si>
    <t>1 ANY</t>
  </si>
  <si>
    <t>EMÉS EN DATA: JULIOL 2022</t>
  </si>
  <si>
    <t>DOBLE1080ESA S.L.</t>
  </si>
  <si>
    <t>B12924148</t>
  </si>
  <si>
    <t>6TEMS COMUNICACIÓN INTERACTIVA S.L,</t>
  </si>
  <si>
    <t>B17738956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</si>
</sst>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Tahoma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333333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6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26">
    <xf numFmtId="0" fontId="0" fillId="0" borderId="0" xfId="0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14" fontId="0" fillId="0" borderId="0" xfId="0" applyNumberFormat="1"/>
    <xf numFmtId="14" fontId="1" fillId="0" borderId="0" xfId="0" applyNumberFormat="1" applyFont="1"/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1" fontId="4" fillId="0" borderId="1" xfId="0" applyNumberFormat="1" applyFont="1" applyFill="1" applyBorder="1" applyAlignment="1">
      <alignment horizontal="left" wrapText="1"/>
    </xf>
    <xf numFmtId="1" fontId="4" fillId="0" borderId="0" xfId="0" applyNumberFormat="1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14" fontId="4" fillId="0" borderId="0" xfId="0" applyNumberFormat="1" applyFont="1" applyFill="1" applyAlignment="1">
      <alignment horizontal="left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1" fontId="4" fillId="0" borderId="1" xfId="0" applyNumberFormat="1" applyFont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 wrapText="1"/>
    </xf>
    <xf numFmtId="14" fontId="4" fillId="4" borderId="1" xfId="0" applyNumberFormat="1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14" fontId="4" fillId="0" borderId="3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14" fontId="4" fillId="0" borderId="0" xfId="0" applyNumberFormat="1" applyFont="1" applyFill="1" applyAlignment="1">
      <alignment horizontal="left" wrapText="1"/>
    </xf>
    <xf numFmtId="14" fontId="4" fillId="0" borderId="2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" xfId="1" applyNumberFormat="1" applyFont="1" applyFill="1" applyBorder="1" applyAlignment="1">
      <alignment horizontal="center" wrapText="1"/>
    </xf>
    <xf numFmtId="0" fontId="4" fillId="0" borderId="1" xfId="1" applyNumberFormat="1" applyFont="1" applyBorder="1" applyAlignment="1">
      <alignment horizontal="center" wrapText="1"/>
    </xf>
    <xf numFmtId="0" fontId="4" fillId="0" borderId="0" xfId="1" applyNumberFormat="1" applyFont="1" applyFill="1" applyAlignment="1">
      <alignment horizontal="center" wrapText="1"/>
    </xf>
    <xf numFmtId="44" fontId="4" fillId="0" borderId="3" xfId="1" applyFont="1" applyFill="1" applyBorder="1" applyAlignment="1">
      <alignment horizontal="left" wrapText="1"/>
    </xf>
    <xf numFmtId="14" fontId="4" fillId="0" borderId="2" xfId="0" applyNumberFormat="1" applyFont="1" applyFill="1" applyBorder="1" applyAlignment="1">
      <alignment horizontal="left" wrapText="1"/>
    </xf>
    <xf numFmtId="164" fontId="4" fillId="0" borderId="0" xfId="1" applyNumberFormat="1" applyFont="1" applyFill="1" applyAlignment="1">
      <alignment horizontal="left" wrapText="1"/>
    </xf>
    <xf numFmtId="164" fontId="4" fillId="0" borderId="0" xfId="1" applyNumberFormat="1" applyFont="1" applyFill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1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0" fontId="3" fillId="0" borderId="0" xfId="0" applyFont="1" applyFill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14" fontId="3" fillId="0" borderId="1" xfId="0" applyNumberFormat="1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 wrapText="1"/>
    </xf>
    <xf numFmtId="0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left" wrapText="1"/>
    </xf>
    <xf numFmtId="0" fontId="7" fillId="0" borderId="1" xfId="0" applyFont="1" applyFill="1" applyBorder="1"/>
    <xf numFmtId="2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 wrapText="1"/>
    </xf>
    <xf numFmtId="44" fontId="4" fillId="0" borderId="1" xfId="1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8" fillId="0" borderId="0" xfId="0" applyFont="1" applyAlignment="1">
      <alignment horizontal="justify"/>
    </xf>
    <xf numFmtId="1" fontId="4" fillId="0" borderId="1" xfId="0" applyNumberFormat="1" applyFont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left" wrapText="1"/>
    </xf>
    <xf numFmtId="14" fontId="4" fillId="0" borderId="5" xfId="0" applyNumberFormat="1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164" fontId="4" fillId="0" borderId="3" xfId="1" applyNumberFormat="1" applyFont="1" applyFill="1" applyBorder="1" applyAlignment="1">
      <alignment horizontal="center" wrapText="1"/>
    </xf>
    <xf numFmtId="164" fontId="4" fillId="0" borderId="3" xfId="1" applyNumberFormat="1" applyFont="1" applyFill="1" applyBorder="1" applyAlignment="1">
      <alignment horizontal="left" wrapText="1"/>
    </xf>
    <xf numFmtId="14" fontId="4" fillId="0" borderId="2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14" fontId="4" fillId="0" borderId="3" xfId="0" applyNumberFormat="1" applyFont="1" applyBorder="1" applyAlignment="1">
      <alignment horizontal="left" wrapText="1"/>
    </xf>
    <xf numFmtId="1" fontId="4" fillId="0" borderId="4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4" fontId="4" fillId="0" borderId="1" xfId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justify"/>
    </xf>
    <xf numFmtId="164" fontId="4" fillId="0" borderId="1" xfId="0" applyNumberFormat="1" applyFont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1" fontId="4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4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wrapText="1"/>
    </xf>
    <xf numFmtId="164" fontId="4" fillId="4" borderId="1" xfId="1" applyNumberFormat="1" applyFont="1" applyFill="1" applyBorder="1" applyAlignment="1">
      <alignment horizontal="center" wrapText="1"/>
    </xf>
    <xf numFmtId="0" fontId="8" fillId="4" borderId="0" xfId="0" applyFont="1" applyFill="1" applyAlignment="1">
      <alignment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0" fontId="11" fillId="0" borderId="1" xfId="0" applyFont="1" applyBorder="1"/>
    <xf numFmtId="164" fontId="11" fillId="0" borderId="0" xfId="0" applyNumberFormat="1" applyFont="1"/>
    <xf numFmtId="164" fontId="4" fillId="0" borderId="1" xfId="0" applyNumberFormat="1" applyFont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left" wrapText="1"/>
    </xf>
    <xf numFmtId="164" fontId="4" fillId="3" borderId="1" xfId="0" applyNumberFormat="1" applyFont="1" applyFill="1" applyBorder="1" applyAlignment="1">
      <alignment horizontal="left" wrapText="1"/>
    </xf>
    <xf numFmtId="14" fontId="4" fillId="3" borderId="1" xfId="0" applyNumberFormat="1" applyFont="1" applyFill="1" applyBorder="1" applyAlignment="1">
      <alignment horizontal="left" wrapText="1"/>
    </xf>
    <xf numFmtId="2" fontId="4" fillId="3" borderId="1" xfId="0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164" fontId="4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1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/>
    </xf>
    <xf numFmtId="14" fontId="3" fillId="4" borderId="1" xfId="0" applyNumberFormat="1" applyFont="1" applyFill="1" applyBorder="1" applyAlignment="1">
      <alignment horizontal="left" wrapText="1"/>
    </xf>
    <xf numFmtId="1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 wrapText="1"/>
    </xf>
    <xf numFmtId="0" fontId="3" fillId="0" borderId="0" xfId="1" applyNumberFormat="1" applyFont="1" applyFill="1" applyAlignment="1">
      <alignment horizontal="center" wrapText="1"/>
    </xf>
    <xf numFmtId="14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right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12" fillId="0" borderId="0" xfId="0" applyFont="1" applyAlignment="1">
      <alignment horizontal="center"/>
    </xf>
    <xf numFmtId="1" fontId="4" fillId="0" borderId="3" xfId="0" applyNumberFormat="1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left"/>
    </xf>
    <xf numFmtId="164" fontId="4" fillId="0" borderId="3" xfId="0" applyNumberFormat="1" applyFont="1" applyBorder="1" applyAlignment="1">
      <alignment horizontal="right" wrapText="1"/>
    </xf>
    <xf numFmtId="14" fontId="4" fillId="0" borderId="7" xfId="0" applyNumberFormat="1" applyFont="1" applyBorder="1" applyAlignment="1">
      <alignment horizontal="left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horizontal="right" wrapText="1"/>
    </xf>
    <xf numFmtId="14" fontId="4" fillId="0" borderId="12" xfId="0" applyNumberFormat="1" applyFont="1" applyBorder="1" applyAlignment="1">
      <alignment horizontal="left"/>
    </xf>
    <xf numFmtId="164" fontId="4" fillId="0" borderId="13" xfId="0" applyNumberFormat="1" applyFont="1" applyFill="1" applyBorder="1" applyAlignment="1">
      <alignment horizontal="right" wrapText="1"/>
    </xf>
    <xf numFmtId="0" fontId="13" fillId="0" borderId="1" xfId="0" applyFont="1" applyBorder="1" applyAlignment="1">
      <alignment wrapText="1"/>
    </xf>
    <xf numFmtId="0" fontId="14" fillId="0" borderId="1" xfId="0" applyFont="1" applyBorder="1"/>
    <xf numFmtId="0" fontId="13" fillId="0" borderId="1" xfId="0" applyFont="1" applyBorder="1"/>
  </cellXfs>
  <cellStyles count="8">
    <cellStyle name="Moneda" xfId="1" builtinId="4"/>
    <cellStyle name="Moneda 2" xfId="6" xr:uid="{5CF2150A-9ED6-494B-A1BC-D7D3C7544F80}"/>
    <cellStyle name="Moneda 3" xfId="7" xr:uid="{D576A32A-778C-405B-A533-CA1836338B65}"/>
    <cellStyle name="Normal" xfId="0" builtinId="0"/>
    <cellStyle name="Normal 2" xfId="4" xr:uid="{67C9C9D0-C016-47F7-BCCF-F9195FE170D1}"/>
    <cellStyle name="Normal 3" xfId="2" xr:uid="{585EC355-7C36-4F64-B671-1F525303C81B}"/>
    <cellStyle name="Porcentaje 2" xfId="5" xr:uid="{535B1308-1528-4DA9-98EB-2258C3CC727D}"/>
    <cellStyle name="Porcentaje 3" xfId="3" xr:uid="{8D143F30-9ADB-4A45-9618-A2D6962CB92B}"/>
  </cellStyles>
  <dxfs count="0"/>
  <tableStyles count="1" defaultTableStyle="TableStyleMedium2" defaultPivotStyle="PivotStyleLight16">
    <tableStyle name="Invisible" pivot="0" table="0" count="0" xr9:uid="{2EBA94C9-7C64-4C68-867F-4DA1B6ED181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3"/>
  <sheetViews>
    <sheetView tabSelected="1" zoomScale="50" zoomScaleNormal="50" workbookViewId="0">
      <pane ySplit="1" topLeftCell="A26" activePane="bottomLeft" state="frozen"/>
      <selection activeCell="C1" sqref="C1"/>
      <selection pane="bottomLeft" activeCell="R22" sqref="R22"/>
    </sheetView>
  </sheetViews>
  <sheetFormatPr baseColWidth="10" defaultColWidth="9.109375" defaultRowHeight="54" customHeight="1" x14ac:dyDescent="0.3"/>
  <cols>
    <col min="1" max="1" width="8" style="6" customWidth="1"/>
    <col min="2" max="2" width="9.88671875" style="8" customWidth="1"/>
    <col min="3" max="3" width="40.33203125" style="6" customWidth="1"/>
    <col min="4" max="4" width="18" style="6" customWidth="1"/>
    <col min="5" max="5" width="18.6640625" style="6" customWidth="1"/>
    <col min="6" max="6" width="9.44140625" style="27" customWidth="1"/>
    <col min="7" max="7" width="17.88671875" style="30" customWidth="1"/>
    <col min="8" max="8" width="16.109375" style="27" customWidth="1"/>
    <col min="9" max="9" width="16.44140625" style="27" customWidth="1"/>
    <col min="10" max="10" width="15.109375" style="23" customWidth="1"/>
    <col min="11" max="11" width="15.5546875" style="23" customWidth="1"/>
    <col min="12" max="12" width="10" style="76" customWidth="1"/>
    <col min="13" max="13" width="21.77734375" style="20" customWidth="1"/>
    <col min="14" max="14" width="17.44140625" style="20" customWidth="1"/>
    <col min="15" max="15" width="15.6640625" style="23" customWidth="1"/>
    <col min="16" max="16" width="16.109375" style="10" customWidth="1"/>
    <col min="17" max="17" width="9" style="83" customWidth="1"/>
    <col min="18" max="18" width="16.88671875" style="10" customWidth="1"/>
    <col min="19" max="19" width="16.6640625" style="34" customWidth="1"/>
    <col min="20" max="20" width="8.33203125" style="6" customWidth="1"/>
    <col min="21" max="21" width="14.88671875" style="33" customWidth="1"/>
    <col min="22" max="22" width="17.33203125" style="33" customWidth="1"/>
    <col min="23" max="23" width="29" style="6" customWidth="1"/>
    <col min="24" max="24" width="17.109375" style="6" customWidth="1"/>
    <col min="25" max="25" width="19.6640625" style="23" customWidth="1"/>
    <col min="26" max="26" width="17.88671875" style="23" customWidth="1"/>
    <col min="27" max="27" width="20.88671875" style="23" customWidth="1"/>
    <col min="28" max="28" width="16.88671875" style="23" customWidth="1"/>
    <col min="29" max="29" width="17.44140625" style="8" customWidth="1"/>
    <col min="30" max="30" width="18.109375" style="6" customWidth="1"/>
    <col min="31" max="31" width="16.88671875" style="6" customWidth="1"/>
    <col min="32" max="32" width="17.6640625" style="6" customWidth="1"/>
    <col min="33" max="16384" width="9.109375" style="6"/>
  </cols>
  <sheetData>
    <row r="1" spans="1:33" s="67" customFormat="1" ht="117" customHeight="1" x14ac:dyDescent="0.3">
      <c r="A1" s="90" t="s">
        <v>114</v>
      </c>
      <c r="B1" s="91" t="s">
        <v>0</v>
      </c>
      <c r="C1" s="90" t="s">
        <v>115</v>
      </c>
      <c r="D1" s="90" t="s">
        <v>116</v>
      </c>
      <c r="E1" s="90" t="s">
        <v>117</v>
      </c>
      <c r="F1" s="90" t="s">
        <v>6</v>
      </c>
      <c r="G1" s="90" t="s">
        <v>118</v>
      </c>
      <c r="H1" s="90" t="s">
        <v>119</v>
      </c>
      <c r="I1" s="90" t="s">
        <v>120</v>
      </c>
      <c r="J1" s="90" t="s">
        <v>121</v>
      </c>
      <c r="K1" s="90" t="s">
        <v>122</v>
      </c>
      <c r="L1" s="91" t="s">
        <v>123</v>
      </c>
      <c r="M1" s="92" t="s">
        <v>124</v>
      </c>
      <c r="N1" s="92" t="s">
        <v>190</v>
      </c>
      <c r="O1" s="90" t="s">
        <v>125</v>
      </c>
      <c r="P1" s="93" t="s">
        <v>126</v>
      </c>
      <c r="Q1" s="94" t="s">
        <v>127</v>
      </c>
      <c r="R1" s="94" t="s">
        <v>128</v>
      </c>
      <c r="S1" s="90" t="s">
        <v>129</v>
      </c>
      <c r="T1" s="90" t="s">
        <v>4</v>
      </c>
      <c r="U1" s="90" t="s">
        <v>5</v>
      </c>
      <c r="V1" s="90" t="s">
        <v>2</v>
      </c>
      <c r="W1" s="90" t="s">
        <v>130</v>
      </c>
      <c r="X1" s="90" t="s">
        <v>3</v>
      </c>
      <c r="Y1" s="90" t="s">
        <v>131</v>
      </c>
      <c r="Z1" s="90" t="s">
        <v>132</v>
      </c>
      <c r="AA1" s="90" t="s">
        <v>133</v>
      </c>
      <c r="AB1" s="90" t="s">
        <v>134</v>
      </c>
      <c r="AC1" s="95" t="s">
        <v>135</v>
      </c>
      <c r="AD1" s="90" t="s">
        <v>136</v>
      </c>
      <c r="AE1" s="90" t="s">
        <v>1</v>
      </c>
      <c r="AF1" s="66" t="s">
        <v>2</v>
      </c>
    </row>
    <row r="2" spans="1:33" ht="66.599999999999994" customHeight="1" x14ac:dyDescent="0.3">
      <c r="A2" s="5" t="s">
        <v>13</v>
      </c>
      <c r="B2" s="7" t="s">
        <v>53</v>
      </c>
      <c r="C2" s="5" t="s">
        <v>105</v>
      </c>
      <c r="D2" s="11" t="s">
        <v>137</v>
      </c>
      <c r="E2" s="11" t="s">
        <v>54</v>
      </c>
      <c r="F2" s="26" t="s">
        <v>9</v>
      </c>
      <c r="G2" s="28">
        <v>504656</v>
      </c>
      <c r="H2" s="26">
        <v>210021530</v>
      </c>
      <c r="I2" s="26">
        <v>3200026664</v>
      </c>
      <c r="J2" s="12">
        <v>44530</v>
      </c>
      <c r="K2" s="12">
        <v>44543</v>
      </c>
      <c r="L2" s="54"/>
      <c r="M2" s="18">
        <v>1692.79</v>
      </c>
      <c r="N2" s="19">
        <v>1399</v>
      </c>
      <c r="O2" s="12" t="s">
        <v>49</v>
      </c>
      <c r="P2" s="52">
        <v>44560</v>
      </c>
      <c r="Q2" s="80">
        <v>1</v>
      </c>
      <c r="R2" s="16">
        <v>44582</v>
      </c>
      <c r="S2" s="55">
        <v>1399</v>
      </c>
      <c r="T2" s="49">
        <v>0.21</v>
      </c>
      <c r="U2" s="65">
        <v>293.79000000000002</v>
      </c>
      <c r="V2" s="56">
        <v>1692.79</v>
      </c>
      <c r="W2" s="11" t="s">
        <v>50</v>
      </c>
      <c r="X2" s="11" t="s">
        <v>51</v>
      </c>
      <c r="Y2" s="14">
        <v>44586</v>
      </c>
      <c r="Z2" s="14">
        <v>44582</v>
      </c>
      <c r="AA2" s="14">
        <v>44586</v>
      </c>
      <c r="AB2" s="12" t="s">
        <v>52</v>
      </c>
      <c r="AC2" s="13">
        <v>364</v>
      </c>
      <c r="AD2" s="5"/>
      <c r="AE2" s="5"/>
      <c r="AF2" s="5"/>
    </row>
    <row r="3" spans="1:33" ht="78" customHeight="1" x14ac:dyDescent="0.3">
      <c r="A3" s="11" t="s">
        <v>10</v>
      </c>
      <c r="B3" s="13" t="s">
        <v>66</v>
      </c>
      <c r="C3" s="11" t="s">
        <v>90</v>
      </c>
      <c r="D3" s="11" t="s">
        <v>138</v>
      </c>
      <c r="E3" s="11" t="s">
        <v>63</v>
      </c>
      <c r="F3" s="26" t="s">
        <v>18</v>
      </c>
      <c r="G3" s="28">
        <v>505039</v>
      </c>
      <c r="H3" s="25">
        <v>210021270</v>
      </c>
      <c r="I3" s="25">
        <v>3200026910</v>
      </c>
      <c r="J3" s="12">
        <v>44398</v>
      </c>
      <c r="K3" s="12">
        <v>44407</v>
      </c>
      <c r="L3" s="54"/>
      <c r="M3" s="71">
        <v>580189.77</v>
      </c>
      <c r="N3" s="20">
        <v>479495.69</v>
      </c>
      <c r="O3" s="12">
        <v>44407</v>
      </c>
      <c r="P3" s="52">
        <v>44440</v>
      </c>
      <c r="Q3" s="80">
        <v>6</v>
      </c>
      <c r="R3" s="14">
        <v>44487</v>
      </c>
      <c r="S3" s="78">
        <v>478858.4</v>
      </c>
      <c r="T3" s="11">
        <v>0.21</v>
      </c>
      <c r="U3" s="86">
        <v>100560.26</v>
      </c>
      <c r="V3" s="86">
        <v>579418.66</v>
      </c>
      <c r="W3" s="79" t="s">
        <v>64</v>
      </c>
      <c r="X3" s="72" t="s">
        <v>65</v>
      </c>
      <c r="Y3" s="12">
        <v>44487</v>
      </c>
      <c r="Z3" s="12">
        <v>44624</v>
      </c>
      <c r="AA3" s="12">
        <v>44628</v>
      </c>
      <c r="AB3" s="12" t="s">
        <v>67</v>
      </c>
      <c r="AC3" s="13">
        <v>1461</v>
      </c>
      <c r="AD3" s="11"/>
      <c r="AE3" s="11"/>
      <c r="AF3" s="11"/>
      <c r="AG3" s="5"/>
    </row>
    <row r="4" spans="1:33" ht="61.2" customHeight="1" x14ac:dyDescent="0.3">
      <c r="A4" s="5" t="s">
        <v>19</v>
      </c>
      <c r="B4" s="7" t="s">
        <v>38</v>
      </c>
      <c r="C4" s="5" t="s">
        <v>91</v>
      </c>
      <c r="D4" s="11" t="s">
        <v>137</v>
      </c>
      <c r="E4" s="5" t="s">
        <v>43</v>
      </c>
      <c r="F4" s="25" t="s">
        <v>9</v>
      </c>
      <c r="G4" s="30">
        <v>505023</v>
      </c>
      <c r="H4" s="25">
        <v>210021474</v>
      </c>
      <c r="I4" s="25">
        <v>3200026743</v>
      </c>
      <c r="J4" s="14">
        <v>44516</v>
      </c>
      <c r="K4" s="14">
        <v>44517</v>
      </c>
      <c r="L4" s="73">
        <v>2</v>
      </c>
      <c r="M4" s="19">
        <v>33880</v>
      </c>
      <c r="N4" s="19">
        <v>28000</v>
      </c>
      <c r="O4" s="14">
        <v>44518</v>
      </c>
      <c r="P4" s="14">
        <v>44546</v>
      </c>
      <c r="Q4" s="73">
        <v>4</v>
      </c>
      <c r="R4" s="14">
        <v>44588</v>
      </c>
      <c r="S4" s="59">
        <v>22000</v>
      </c>
      <c r="T4" s="22">
        <v>0.21</v>
      </c>
      <c r="U4" s="60">
        <v>4620</v>
      </c>
      <c r="V4" s="60">
        <v>26620</v>
      </c>
      <c r="W4" s="5" t="s">
        <v>39</v>
      </c>
      <c r="X4" s="5" t="s">
        <v>40</v>
      </c>
      <c r="Y4" s="14">
        <v>44589</v>
      </c>
      <c r="Z4" s="14">
        <v>44606</v>
      </c>
      <c r="AA4" s="14">
        <v>44607</v>
      </c>
      <c r="AB4" s="14" t="s">
        <v>141</v>
      </c>
      <c r="AC4" s="7">
        <v>676</v>
      </c>
      <c r="AD4" s="5"/>
      <c r="AE4" s="5"/>
      <c r="AF4" s="5"/>
    </row>
    <row r="5" spans="1:33" ht="61.2" customHeight="1" x14ac:dyDescent="0.3">
      <c r="A5" s="5" t="s">
        <v>19</v>
      </c>
      <c r="B5" s="7" t="s">
        <v>38</v>
      </c>
      <c r="C5" s="5" t="s">
        <v>92</v>
      </c>
      <c r="D5" s="11" t="s">
        <v>137</v>
      </c>
      <c r="E5" s="5" t="s">
        <v>43</v>
      </c>
      <c r="F5" s="25" t="s">
        <v>9</v>
      </c>
      <c r="G5" s="28">
        <v>500017</v>
      </c>
      <c r="H5" s="25">
        <v>210021480</v>
      </c>
      <c r="I5" s="25">
        <v>3200026744</v>
      </c>
      <c r="J5" s="14">
        <v>44516</v>
      </c>
      <c r="K5" s="14">
        <v>44517</v>
      </c>
      <c r="L5" s="73">
        <v>2</v>
      </c>
      <c r="M5" s="19">
        <v>13310</v>
      </c>
      <c r="N5" s="19">
        <v>11000</v>
      </c>
      <c r="O5" s="14">
        <v>44518</v>
      </c>
      <c r="P5" s="14">
        <v>44546</v>
      </c>
      <c r="Q5" s="73">
        <v>3</v>
      </c>
      <c r="R5" s="14">
        <v>44588</v>
      </c>
      <c r="S5" s="59">
        <v>7933.88</v>
      </c>
      <c r="T5" s="22">
        <v>0.21</v>
      </c>
      <c r="U5" s="60">
        <v>1666.12</v>
      </c>
      <c r="V5" s="60">
        <v>9600</v>
      </c>
      <c r="W5" s="5" t="s">
        <v>41</v>
      </c>
      <c r="X5" s="5" t="s">
        <v>42</v>
      </c>
      <c r="Y5" s="14">
        <v>44607</v>
      </c>
      <c r="Z5" s="14">
        <v>44596</v>
      </c>
      <c r="AA5" s="14">
        <v>44607</v>
      </c>
      <c r="AB5" s="14" t="s">
        <v>141</v>
      </c>
      <c r="AC5" s="7">
        <v>681</v>
      </c>
      <c r="AD5" s="5"/>
      <c r="AE5" s="5"/>
      <c r="AF5" s="5"/>
    </row>
    <row r="6" spans="1:33" s="50" customFormat="1" ht="61.95" customHeight="1" x14ac:dyDescent="0.3">
      <c r="A6" s="11" t="s">
        <v>10</v>
      </c>
      <c r="B6" s="13" t="s">
        <v>12</v>
      </c>
      <c r="C6" s="11" t="s">
        <v>93</v>
      </c>
      <c r="D6" s="11" t="s">
        <v>138</v>
      </c>
      <c r="E6" s="11" t="s">
        <v>22</v>
      </c>
      <c r="F6" s="26" t="s">
        <v>9</v>
      </c>
      <c r="G6" s="28">
        <v>505030</v>
      </c>
      <c r="H6" s="26">
        <v>210021463</v>
      </c>
      <c r="I6" s="26">
        <v>3200026777</v>
      </c>
      <c r="J6" s="12">
        <v>44510</v>
      </c>
      <c r="K6" s="12">
        <v>44511</v>
      </c>
      <c r="L6" s="54"/>
      <c r="M6" s="18">
        <v>63888</v>
      </c>
      <c r="N6" s="18">
        <v>51220</v>
      </c>
      <c r="O6" s="12">
        <v>44511</v>
      </c>
      <c r="P6" s="52">
        <v>44526</v>
      </c>
      <c r="Q6" s="80">
        <v>1</v>
      </c>
      <c r="R6" s="16">
        <v>44568</v>
      </c>
      <c r="S6" s="55">
        <v>51220</v>
      </c>
      <c r="T6" s="55">
        <v>0.21</v>
      </c>
      <c r="U6" s="56">
        <v>10756</v>
      </c>
      <c r="V6" s="56">
        <v>61976.2</v>
      </c>
      <c r="W6" s="58" t="s">
        <v>69</v>
      </c>
      <c r="X6" s="5" t="s">
        <v>68</v>
      </c>
      <c r="Y6" s="12">
        <v>44568</v>
      </c>
      <c r="Z6" s="12">
        <v>44594</v>
      </c>
      <c r="AA6" s="12">
        <v>44595</v>
      </c>
      <c r="AB6" s="12" t="s">
        <v>142</v>
      </c>
      <c r="AC6" s="13">
        <v>365</v>
      </c>
      <c r="AD6" s="11"/>
      <c r="AE6" s="11"/>
      <c r="AF6" s="11"/>
    </row>
    <row r="7" spans="1:33" s="50" customFormat="1" ht="54" customHeight="1" x14ac:dyDescent="0.3">
      <c r="A7" s="11" t="s">
        <v>13</v>
      </c>
      <c r="B7" s="13" t="s">
        <v>14</v>
      </c>
      <c r="C7" s="11" t="s">
        <v>94</v>
      </c>
      <c r="D7" s="11" t="s">
        <v>137</v>
      </c>
      <c r="E7" s="11" t="s">
        <v>23</v>
      </c>
      <c r="F7" s="26" t="s">
        <v>9</v>
      </c>
      <c r="G7" s="28">
        <v>504995</v>
      </c>
      <c r="H7" s="26">
        <v>210021462</v>
      </c>
      <c r="I7" s="26">
        <v>3200026611</v>
      </c>
      <c r="J7" s="12">
        <v>44517</v>
      </c>
      <c r="K7" s="12">
        <v>44519</v>
      </c>
      <c r="L7" s="54">
        <v>2</v>
      </c>
      <c r="M7" s="55">
        <v>5580</v>
      </c>
      <c r="N7" s="18">
        <v>5580</v>
      </c>
      <c r="O7" s="12">
        <v>44519</v>
      </c>
      <c r="P7" s="52">
        <v>44526</v>
      </c>
      <c r="Q7" s="80">
        <v>15</v>
      </c>
      <c r="R7" s="16">
        <v>44565</v>
      </c>
      <c r="S7" s="55">
        <v>5580</v>
      </c>
      <c r="T7" s="11">
        <v>0</v>
      </c>
      <c r="U7" s="56">
        <v>0</v>
      </c>
      <c r="V7" s="56">
        <v>5580</v>
      </c>
      <c r="W7" s="53" t="s">
        <v>15</v>
      </c>
      <c r="X7" s="11" t="s">
        <v>16</v>
      </c>
      <c r="Y7" s="12">
        <v>44565</v>
      </c>
      <c r="Z7" s="12">
        <v>44568</v>
      </c>
      <c r="AA7" s="12">
        <v>44568</v>
      </c>
      <c r="AB7" s="12" t="s">
        <v>143</v>
      </c>
      <c r="AC7" s="13">
        <v>28</v>
      </c>
      <c r="AD7" s="11"/>
      <c r="AE7" s="11"/>
      <c r="AF7" s="11"/>
    </row>
    <row r="8" spans="1:33" s="50" customFormat="1" ht="54" customHeight="1" x14ac:dyDescent="0.3">
      <c r="A8" s="11" t="s">
        <v>10</v>
      </c>
      <c r="B8" s="13" t="s">
        <v>17</v>
      </c>
      <c r="C8" s="11" t="s">
        <v>95</v>
      </c>
      <c r="D8" s="11" t="s">
        <v>138</v>
      </c>
      <c r="E8" s="11" t="s">
        <v>24</v>
      </c>
      <c r="F8" s="26" t="s">
        <v>18</v>
      </c>
      <c r="G8" s="28">
        <v>500251</v>
      </c>
      <c r="H8" s="26">
        <v>210021570</v>
      </c>
      <c r="I8" s="26">
        <v>3200026836</v>
      </c>
      <c r="J8" s="12">
        <v>44539</v>
      </c>
      <c r="K8" s="12">
        <v>44543</v>
      </c>
      <c r="L8" s="54">
        <v>2</v>
      </c>
      <c r="M8" s="18">
        <v>209330</v>
      </c>
      <c r="N8" s="18">
        <v>173000</v>
      </c>
      <c r="O8" s="12">
        <v>44547</v>
      </c>
      <c r="P8" s="52">
        <v>44574</v>
      </c>
      <c r="Q8" s="80">
        <v>2</v>
      </c>
      <c r="R8" s="16">
        <v>44600</v>
      </c>
      <c r="S8" s="51">
        <v>173000</v>
      </c>
      <c r="T8" s="49">
        <v>0.21</v>
      </c>
      <c r="U8" s="65">
        <f t="shared" ref="U8" si="0">S8*T8</f>
        <v>36330</v>
      </c>
      <c r="V8" s="65">
        <f t="shared" ref="V8" si="1">S8+U8</f>
        <v>209330</v>
      </c>
      <c r="W8" s="70" t="s">
        <v>56</v>
      </c>
      <c r="X8" s="11" t="s">
        <v>57</v>
      </c>
      <c r="Y8" s="12">
        <v>44601</v>
      </c>
      <c r="Z8" s="12">
        <v>44628</v>
      </c>
      <c r="AA8" s="12">
        <v>44643</v>
      </c>
      <c r="AB8" s="12" t="s">
        <v>80</v>
      </c>
      <c r="AC8" s="13">
        <v>2273</v>
      </c>
      <c r="AD8" s="11"/>
      <c r="AE8" s="11"/>
      <c r="AF8" s="11"/>
    </row>
    <row r="9" spans="1:33" s="50" customFormat="1" ht="54" customHeight="1" x14ac:dyDescent="0.3">
      <c r="A9" s="11" t="s">
        <v>10</v>
      </c>
      <c r="B9" s="13" t="s">
        <v>17</v>
      </c>
      <c r="C9" s="11" t="s">
        <v>106</v>
      </c>
      <c r="D9" s="11" t="s">
        <v>138</v>
      </c>
      <c r="E9" s="11" t="s">
        <v>24</v>
      </c>
      <c r="F9" s="26" t="s">
        <v>18</v>
      </c>
      <c r="G9" s="28">
        <v>505045</v>
      </c>
      <c r="H9" s="26">
        <v>210021571</v>
      </c>
      <c r="I9" s="26">
        <v>3200026838</v>
      </c>
      <c r="J9" s="12">
        <v>44539</v>
      </c>
      <c r="K9" s="57">
        <v>44543</v>
      </c>
      <c r="L9" s="54">
        <v>2</v>
      </c>
      <c r="M9" s="18">
        <v>220220</v>
      </c>
      <c r="N9" s="18">
        <v>182000</v>
      </c>
      <c r="O9" s="12">
        <v>44547</v>
      </c>
      <c r="P9" s="52">
        <v>44574</v>
      </c>
      <c r="Q9" s="80">
        <v>3</v>
      </c>
      <c r="R9" s="16">
        <v>44609</v>
      </c>
      <c r="S9" s="51">
        <v>182000</v>
      </c>
      <c r="T9" s="49">
        <v>0.21</v>
      </c>
      <c r="U9" s="65">
        <f t="shared" ref="U9" si="2">S9*T9</f>
        <v>38220</v>
      </c>
      <c r="V9" s="65">
        <f t="shared" ref="V9" si="3">S9+U9</f>
        <v>220220</v>
      </c>
      <c r="W9" s="88" t="s">
        <v>74</v>
      </c>
      <c r="X9" s="11" t="s">
        <v>73</v>
      </c>
      <c r="Y9" s="14">
        <v>44610</v>
      </c>
      <c r="Z9" s="12">
        <v>44636</v>
      </c>
      <c r="AA9" s="12">
        <v>44641</v>
      </c>
      <c r="AB9" s="14" t="s">
        <v>88</v>
      </c>
      <c r="AC9" s="13">
        <v>2291</v>
      </c>
      <c r="AD9" s="11"/>
      <c r="AE9" s="11"/>
      <c r="AF9" s="11"/>
    </row>
    <row r="10" spans="1:33" s="50" customFormat="1" ht="54" customHeight="1" x14ac:dyDescent="0.3">
      <c r="A10" s="11" t="s">
        <v>19</v>
      </c>
      <c r="B10" s="13" t="s">
        <v>20</v>
      </c>
      <c r="C10" s="11" t="s">
        <v>96</v>
      </c>
      <c r="D10" s="11" t="s">
        <v>11</v>
      </c>
      <c r="E10" s="11" t="s">
        <v>25</v>
      </c>
      <c r="F10" s="26" t="s">
        <v>9</v>
      </c>
      <c r="G10" s="28">
        <v>504833</v>
      </c>
      <c r="H10" s="26">
        <v>210021600</v>
      </c>
      <c r="I10" s="26">
        <v>3200026727</v>
      </c>
      <c r="J10" s="12">
        <v>44553</v>
      </c>
      <c r="K10" s="12">
        <v>44558</v>
      </c>
      <c r="L10" s="54"/>
      <c r="M10" s="18">
        <v>51400.800000000003</v>
      </c>
      <c r="N10" s="18">
        <v>42480</v>
      </c>
      <c r="O10" s="12">
        <v>44559</v>
      </c>
      <c r="P10" s="52">
        <v>44574</v>
      </c>
      <c r="Q10" s="80">
        <v>1</v>
      </c>
      <c r="R10" s="16">
        <v>44587</v>
      </c>
      <c r="S10" s="55">
        <v>42480</v>
      </c>
      <c r="T10" s="49">
        <v>0.21</v>
      </c>
      <c r="U10" s="65">
        <f t="shared" ref="U10" si="4">S10*T10</f>
        <v>8920.7999999999993</v>
      </c>
      <c r="V10" s="65">
        <f t="shared" ref="V10" si="5">S10+U10</f>
        <v>51400.800000000003</v>
      </c>
      <c r="W10" s="53" t="s">
        <v>36</v>
      </c>
      <c r="X10" s="11" t="s">
        <v>37</v>
      </c>
      <c r="Y10" s="12">
        <v>44595</v>
      </c>
      <c r="Z10" s="12">
        <v>44592</v>
      </c>
      <c r="AA10" s="12">
        <v>44595</v>
      </c>
      <c r="AB10" s="14" t="s">
        <v>89</v>
      </c>
      <c r="AC10" s="13">
        <v>366</v>
      </c>
      <c r="AD10" s="11"/>
      <c r="AE10" s="11"/>
      <c r="AF10" s="11"/>
    </row>
    <row r="11" spans="1:33" s="50" customFormat="1" ht="54" customHeight="1" x14ac:dyDescent="0.3">
      <c r="A11" s="11" t="s">
        <v>13</v>
      </c>
      <c r="B11" s="13" t="s">
        <v>21</v>
      </c>
      <c r="C11" s="11" t="s">
        <v>97</v>
      </c>
      <c r="D11" s="11" t="s">
        <v>8</v>
      </c>
      <c r="E11" s="11" t="s">
        <v>26</v>
      </c>
      <c r="F11" s="26" t="s">
        <v>9</v>
      </c>
      <c r="G11" s="28">
        <v>501199</v>
      </c>
      <c r="H11" s="26">
        <v>210021670</v>
      </c>
      <c r="I11" s="26">
        <v>3200026860</v>
      </c>
      <c r="J11" s="12">
        <v>44580</v>
      </c>
      <c r="K11" s="12">
        <v>44588</v>
      </c>
      <c r="L11" s="54"/>
      <c r="M11" s="18">
        <v>5350.4</v>
      </c>
      <c r="N11" s="18">
        <v>4864</v>
      </c>
      <c r="O11" s="12">
        <v>44589</v>
      </c>
      <c r="P11" s="52">
        <v>44603</v>
      </c>
      <c r="Q11" s="80">
        <v>2</v>
      </c>
      <c r="R11" s="16">
        <v>44634</v>
      </c>
      <c r="S11" s="51">
        <v>3712</v>
      </c>
      <c r="T11" s="49">
        <v>0.21</v>
      </c>
      <c r="U11" s="65">
        <f t="shared" ref="U11:U12" si="6">S11*T11</f>
        <v>779.52</v>
      </c>
      <c r="V11" s="65">
        <f t="shared" ref="V11:V12" si="7">S11+U11</f>
        <v>4491.5200000000004</v>
      </c>
      <c r="W11" s="11" t="s">
        <v>75</v>
      </c>
      <c r="X11" s="11" t="s">
        <v>76</v>
      </c>
      <c r="Y11" s="12">
        <v>44635</v>
      </c>
      <c r="Z11" s="12">
        <v>44635</v>
      </c>
      <c r="AA11" s="12">
        <v>44635</v>
      </c>
      <c r="AB11" s="12" t="s">
        <v>79</v>
      </c>
      <c r="AC11" s="13">
        <v>2265</v>
      </c>
      <c r="AD11" s="11"/>
      <c r="AE11" s="11"/>
      <c r="AF11" s="11"/>
    </row>
    <row r="12" spans="1:33" s="50" customFormat="1" ht="54" customHeight="1" x14ac:dyDescent="0.3">
      <c r="A12" s="11" t="s">
        <v>7</v>
      </c>
      <c r="B12" s="13">
        <v>2</v>
      </c>
      <c r="C12" s="11" t="s">
        <v>113</v>
      </c>
      <c r="D12" s="11" t="s">
        <v>11</v>
      </c>
      <c r="E12" s="11" t="s">
        <v>46</v>
      </c>
      <c r="F12" s="26" t="s">
        <v>9</v>
      </c>
      <c r="G12" s="28">
        <v>502146</v>
      </c>
      <c r="H12" s="26">
        <v>220002461</v>
      </c>
      <c r="I12" s="26">
        <v>3200026964</v>
      </c>
      <c r="J12" s="12">
        <v>44620</v>
      </c>
      <c r="K12" s="12">
        <v>44621</v>
      </c>
      <c r="L12" s="54"/>
      <c r="M12" s="18">
        <v>28000</v>
      </c>
      <c r="N12" s="18">
        <v>28000</v>
      </c>
      <c r="O12" s="12" t="s">
        <v>84</v>
      </c>
      <c r="P12" s="52">
        <v>44634</v>
      </c>
      <c r="Q12" s="80">
        <v>1</v>
      </c>
      <c r="R12" s="61">
        <v>44658</v>
      </c>
      <c r="S12" s="18">
        <v>28000</v>
      </c>
      <c r="T12" s="49">
        <v>0</v>
      </c>
      <c r="U12" s="65">
        <f t="shared" si="6"/>
        <v>0</v>
      </c>
      <c r="V12" s="65">
        <f t="shared" si="7"/>
        <v>28000</v>
      </c>
      <c r="W12" s="62" t="s">
        <v>82</v>
      </c>
      <c r="X12" s="62" t="s">
        <v>83</v>
      </c>
      <c r="Y12" s="12">
        <v>44658</v>
      </c>
      <c r="Z12" s="12">
        <v>44670</v>
      </c>
      <c r="AA12" s="12">
        <v>44670</v>
      </c>
      <c r="AB12" s="63" t="s">
        <v>81</v>
      </c>
      <c r="AC12" s="64"/>
      <c r="AD12" s="11"/>
      <c r="AE12" s="11"/>
      <c r="AF12" s="11"/>
    </row>
    <row r="13" spans="1:33" ht="54" customHeight="1" x14ac:dyDescent="0.3">
      <c r="A13" s="11" t="s">
        <v>7</v>
      </c>
      <c r="B13" s="13">
        <v>5</v>
      </c>
      <c r="C13" s="11" t="s">
        <v>98</v>
      </c>
      <c r="D13" s="11" t="s">
        <v>137</v>
      </c>
      <c r="E13" s="11" t="s">
        <v>27</v>
      </c>
      <c r="F13" s="26" t="s">
        <v>9</v>
      </c>
      <c r="G13" s="28">
        <v>505006</v>
      </c>
      <c r="H13" s="26">
        <v>210021606</v>
      </c>
      <c r="I13" s="26">
        <v>3200026703</v>
      </c>
      <c r="J13" s="12">
        <v>44566</v>
      </c>
      <c r="K13" s="12">
        <v>44572</v>
      </c>
      <c r="L13" s="54"/>
      <c r="M13" s="19">
        <v>82000</v>
      </c>
      <c r="N13" s="19">
        <v>82000</v>
      </c>
      <c r="O13" s="12">
        <v>44624</v>
      </c>
      <c r="P13" s="14">
        <v>44585</v>
      </c>
      <c r="Q13" s="73">
        <v>1</v>
      </c>
      <c r="R13" s="32">
        <v>44588</v>
      </c>
      <c r="S13" s="68">
        <v>82000</v>
      </c>
      <c r="T13" s="69">
        <v>0</v>
      </c>
      <c r="U13" s="87">
        <f t="shared" ref="U13" si="8">S13*T13</f>
        <v>0</v>
      </c>
      <c r="V13" s="87">
        <f t="shared" ref="V13" si="9">S13+U13</f>
        <v>82000</v>
      </c>
      <c r="W13" s="22" t="s">
        <v>85</v>
      </c>
      <c r="X13" s="22">
        <v>10842255</v>
      </c>
      <c r="Y13" s="14">
        <v>44592</v>
      </c>
      <c r="Z13" s="14">
        <v>44592</v>
      </c>
      <c r="AA13" s="14">
        <v>44595</v>
      </c>
      <c r="AB13" s="21" t="s">
        <v>55</v>
      </c>
      <c r="AC13" s="7">
        <v>367</v>
      </c>
      <c r="AD13" s="5"/>
      <c r="AE13" s="5"/>
      <c r="AF13" s="5"/>
    </row>
    <row r="14" spans="1:33" ht="53.4" customHeight="1" x14ac:dyDescent="0.3">
      <c r="A14" s="11" t="s">
        <v>7</v>
      </c>
      <c r="B14" s="13">
        <v>6</v>
      </c>
      <c r="C14" s="11" t="s">
        <v>107</v>
      </c>
      <c r="D14" s="11" t="s">
        <v>137</v>
      </c>
      <c r="E14" s="11" t="s">
        <v>28</v>
      </c>
      <c r="F14" s="26" t="s">
        <v>9</v>
      </c>
      <c r="G14" s="28">
        <v>504066</v>
      </c>
      <c r="H14" s="26">
        <v>210021610</v>
      </c>
      <c r="I14" s="26">
        <v>3200026738</v>
      </c>
      <c r="J14" s="12">
        <v>44573</v>
      </c>
      <c r="K14" s="12">
        <v>44575</v>
      </c>
      <c r="L14" s="54"/>
      <c r="M14" s="19">
        <v>76500</v>
      </c>
      <c r="N14" s="19">
        <v>76500</v>
      </c>
      <c r="O14" s="12">
        <v>44625</v>
      </c>
      <c r="P14" s="14">
        <v>44585</v>
      </c>
      <c r="Q14" s="81">
        <v>1</v>
      </c>
      <c r="R14" s="32">
        <v>44588</v>
      </c>
      <c r="S14" s="68">
        <v>76500</v>
      </c>
      <c r="T14" s="69">
        <v>0</v>
      </c>
      <c r="U14" s="87">
        <f t="shared" ref="U14:U30" si="10">S14*T14</f>
        <v>0</v>
      </c>
      <c r="V14" s="87">
        <f t="shared" ref="V14:V30" si="11">S14+U14</f>
        <v>76500</v>
      </c>
      <c r="W14" s="21" t="s">
        <v>44</v>
      </c>
      <c r="X14" s="31" t="s">
        <v>45</v>
      </c>
      <c r="Y14" s="14">
        <v>44592</v>
      </c>
      <c r="Z14" s="14">
        <v>44600</v>
      </c>
      <c r="AA14" s="14">
        <v>44603</v>
      </c>
      <c r="AB14" s="21" t="s">
        <v>62</v>
      </c>
      <c r="AC14" s="7">
        <v>682</v>
      </c>
      <c r="AD14" s="5"/>
      <c r="AE14" s="5"/>
      <c r="AF14" s="5"/>
    </row>
    <row r="15" spans="1:33" ht="54" customHeight="1" x14ac:dyDescent="0.3">
      <c r="A15" s="11" t="s">
        <v>7</v>
      </c>
      <c r="B15" s="13">
        <v>26</v>
      </c>
      <c r="C15" s="11" t="s">
        <v>99</v>
      </c>
      <c r="D15" s="11" t="s">
        <v>138</v>
      </c>
      <c r="E15" s="5" t="s">
        <v>29</v>
      </c>
      <c r="F15" s="26" t="s">
        <v>9</v>
      </c>
      <c r="G15" s="26">
        <v>504844</v>
      </c>
      <c r="H15" s="26">
        <v>210021637</v>
      </c>
      <c r="I15" s="25">
        <v>3200026816</v>
      </c>
      <c r="J15" s="14">
        <v>44588</v>
      </c>
      <c r="K15" s="14">
        <v>44592</v>
      </c>
      <c r="L15" s="73"/>
      <c r="M15" s="51">
        <v>9680</v>
      </c>
      <c r="N15" s="51">
        <v>8000</v>
      </c>
      <c r="O15" s="12">
        <v>44626</v>
      </c>
      <c r="P15" s="16">
        <v>44602</v>
      </c>
      <c r="Q15" s="81">
        <v>1</v>
      </c>
      <c r="R15" s="24">
        <v>44614</v>
      </c>
      <c r="S15" s="51">
        <v>8000</v>
      </c>
      <c r="T15" s="49">
        <v>0.21</v>
      </c>
      <c r="U15" s="65">
        <f t="shared" si="10"/>
        <v>1680</v>
      </c>
      <c r="V15" s="65">
        <f t="shared" si="11"/>
        <v>9680</v>
      </c>
      <c r="W15" s="11" t="s">
        <v>34</v>
      </c>
      <c r="X15" s="11" t="s">
        <v>35</v>
      </c>
      <c r="Y15" s="14">
        <v>44615</v>
      </c>
      <c r="Z15" s="14">
        <v>44616</v>
      </c>
      <c r="AA15" s="14">
        <v>44627</v>
      </c>
      <c r="AB15" s="12" t="s">
        <v>33</v>
      </c>
      <c r="AC15" s="7">
        <v>1459</v>
      </c>
      <c r="AD15" s="5"/>
      <c r="AE15" s="5"/>
      <c r="AF15" s="5"/>
    </row>
    <row r="16" spans="1:33" s="9" customFormat="1" ht="54" customHeight="1" x14ac:dyDescent="0.3">
      <c r="A16" s="5" t="s">
        <v>13</v>
      </c>
      <c r="B16" s="7">
        <v>40</v>
      </c>
      <c r="C16" s="5" t="s">
        <v>108</v>
      </c>
      <c r="D16" s="11" t="s">
        <v>138</v>
      </c>
      <c r="E16" s="11" t="s">
        <v>30</v>
      </c>
      <c r="F16" s="26" t="s">
        <v>9</v>
      </c>
      <c r="G16" s="29">
        <v>505027</v>
      </c>
      <c r="H16" s="25">
        <v>210021675</v>
      </c>
      <c r="I16" s="25">
        <v>3200026756</v>
      </c>
      <c r="J16" s="12">
        <v>44582</v>
      </c>
      <c r="K16" s="12">
        <v>44582</v>
      </c>
      <c r="L16" s="54"/>
      <c r="M16" s="18">
        <v>58672</v>
      </c>
      <c r="N16" s="18">
        <v>58672</v>
      </c>
      <c r="O16" s="12">
        <v>44627</v>
      </c>
      <c r="P16" s="15">
        <v>44596</v>
      </c>
      <c r="Q16" s="54">
        <v>4</v>
      </c>
      <c r="R16" s="12">
        <v>44606</v>
      </c>
      <c r="S16" s="51">
        <v>58672</v>
      </c>
      <c r="T16" s="49">
        <v>0</v>
      </c>
      <c r="U16" s="65">
        <f t="shared" si="10"/>
        <v>0</v>
      </c>
      <c r="V16" s="65">
        <f t="shared" si="11"/>
        <v>58672</v>
      </c>
      <c r="W16" s="77" t="s">
        <v>60</v>
      </c>
      <c r="X16" s="11" t="s">
        <v>61</v>
      </c>
      <c r="Y16" s="14">
        <v>44607</v>
      </c>
      <c r="Z16" s="14">
        <v>44610</v>
      </c>
      <c r="AA16" s="14">
        <v>44610</v>
      </c>
      <c r="AB16" s="12" t="s">
        <v>143</v>
      </c>
      <c r="AC16" s="7">
        <v>765</v>
      </c>
      <c r="AD16" s="11"/>
      <c r="AE16" s="11"/>
      <c r="AF16" s="11"/>
    </row>
    <row r="17" spans="1:32" s="9" customFormat="1" ht="54" customHeight="1" x14ac:dyDescent="0.3">
      <c r="A17" s="5" t="s">
        <v>13</v>
      </c>
      <c r="B17" s="7">
        <v>48</v>
      </c>
      <c r="C17" s="5" t="s">
        <v>100</v>
      </c>
      <c r="D17" s="5" t="s">
        <v>139</v>
      </c>
      <c r="E17" s="11" t="s">
        <v>31</v>
      </c>
      <c r="F17" s="26" t="s">
        <v>9</v>
      </c>
      <c r="G17" s="14" t="s">
        <v>139</v>
      </c>
      <c r="H17" s="14" t="s">
        <v>139</v>
      </c>
      <c r="I17" s="14" t="s">
        <v>139</v>
      </c>
      <c r="J17" s="12">
        <v>44596</v>
      </c>
      <c r="K17" s="12">
        <v>44606</v>
      </c>
      <c r="L17" s="54"/>
      <c r="M17" s="18">
        <v>12986.64</v>
      </c>
      <c r="N17" s="18">
        <v>10732.76</v>
      </c>
      <c r="O17" s="12">
        <v>44628</v>
      </c>
      <c r="P17" s="12">
        <v>44621</v>
      </c>
      <c r="Q17" s="54">
        <v>0</v>
      </c>
      <c r="R17" s="14" t="s">
        <v>139</v>
      </c>
      <c r="S17" s="51">
        <v>0</v>
      </c>
      <c r="T17" s="49">
        <v>0.21</v>
      </c>
      <c r="U17" s="65">
        <f t="shared" si="10"/>
        <v>0</v>
      </c>
      <c r="V17" s="65">
        <f t="shared" si="11"/>
        <v>0</v>
      </c>
      <c r="W17" s="14" t="s">
        <v>139</v>
      </c>
      <c r="X17" s="14"/>
      <c r="Y17" s="14"/>
      <c r="Z17" s="14"/>
      <c r="AA17" s="14"/>
      <c r="AB17" s="14" t="s">
        <v>139</v>
      </c>
      <c r="AC17" s="7"/>
      <c r="AD17" s="11"/>
      <c r="AE17" s="11"/>
      <c r="AF17" s="11"/>
    </row>
    <row r="18" spans="1:32" s="9" customFormat="1" ht="54" customHeight="1" x14ac:dyDescent="0.3">
      <c r="A18" s="5" t="s">
        <v>10</v>
      </c>
      <c r="B18" s="5">
        <v>49</v>
      </c>
      <c r="C18" s="12" t="s">
        <v>101</v>
      </c>
      <c r="D18" s="11" t="s">
        <v>138</v>
      </c>
      <c r="E18" s="11" t="s">
        <v>32</v>
      </c>
      <c r="F18" s="26" t="s">
        <v>18</v>
      </c>
      <c r="G18" s="29">
        <v>505071</v>
      </c>
      <c r="H18" s="26">
        <v>210021707</v>
      </c>
      <c r="I18" s="26">
        <v>3200027005</v>
      </c>
      <c r="J18" s="12">
        <v>44606</v>
      </c>
      <c r="K18" s="12">
        <v>44609</v>
      </c>
      <c r="L18" s="26"/>
      <c r="M18" s="89">
        <v>18150</v>
      </c>
      <c r="N18" s="89">
        <v>15000</v>
      </c>
      <c r="O18" s="12">
        <v>44610</v>
      </c>
      <c r="P18" s="110">
        <v>44625</v>
      </c>
      <c r="Q18" s="54">
        <v>10</v>
      </c>
      <c r="R18" s="12">
        <v>44683</v>
      </c>
      <c r="S18" s="51">
        <v>15000</v>
      </c>
      <c r="T18" s="49">
        <v>0.21</v>
      </c>
      <c r="U18" s="65">
        <f t="shared" si="10"/>
        <v>3150</v>
      </c>
      <c r="V18" s="65">
        <f t="shared" si="11"/>
        <v>18150</v>
      </c>
      <c r="W18" s="12" t="s">
        <v>199</v>
      </c>
      <c r="X18" s="12" t="s">
        <v>200</v>
      </c>
      <c r="Y18" s="12">
        <v>44684</v>
      </c>
      <c r="Z18" s="12">
        <v>44685</v>
      </c>
      <c r="AA18" s="12">
        <v>44686</v>
      </c>
      <c r="AB18" s="12" t="s">
        <v>143</v>
      </c>
      <c r="AC18" s="13">
        <v>5192</v>
      </c>
      <c r="AD18" s="11"/>
      <c r="AE18" s="11"/>
      <c r="AF18" s="11"/>
    </row>
    <row r="19" spans="1:32" ht="64.5" customHeight="1" x14ac:dyDescent="0.3">
      <c r="A19" s="5" t="s">
        <v>10</v>
      </c>
      <c r="B19" s="5">
        <v>62</v>
      </c>
      <c r="C19" s="11" t="s">
        <v>109</v>
      </c>
      <c r="D19" s="11" t="s">
        <v>138</v>
      </c>
      <c r="E19" s="11" t="s">
        <v>47</v>
      </c>
      <c r="F19" s="26" t="s">
        <v>9</v>
      </c>
      <c r="G19" s="29">
        <v>504989</v>
      </c>
      <c r="H19" s="25">
        <v>210021703</v>
      </c>
      <c r="I19" s="25">
        <v>3200026861</v>
      </c>
      <c r="J19" s="12">
        <v>44596</v>
      </c>
      <c r="K19" s="12">
        <v>44600</v>
      </c>
      <c r="L19" s="54"/>
      <c r="M19" s="18">
        <v>36300</v>
      </c>
      <c r="N19" s="18">
        <v>30000</v>
      </c>
      <c r="O19" s="12">
        <v>44602</v>
      </c>
      <c r="P19" s="12">
        <v>44617</v>
      </c>
      <c r="Q19" s="54">
        <v>2</v>
      </c>
      <c r="R19" s="12">
        <v>44634</v>
      </c>
      <c r="S19" s="85">
        <v>26920</v>
      </c>
      <c r="T19" s="49">
        <v>0.21</v>
      </c>
      <c r="U19" s="65">
        <f t="shared" si="10"/>
        <v>5653.2</v>
      </c>
      <c r="V19" s="65">
        <f t="shared" si="11"/>
        <v>32573.200000000001</v>
      </c>
      <c r="W19" s="77" t="s">
        <v>78</v>
      </c>
      <c r="X19" s="84" t="s">
        <v>77</v>
      </c>
      <c r="Y19" s="14">
        <v>44635</v>
      </c>
      <c r="Z19" s="12">
        <v>44641</v>
      </c>
      <c r="AA19" s="12">
        <v>44642</v>
      </c>
      <c r="AB19" s="12">
        <v>44661</v>
      </c>
      <c r="AC19" s="17">
        <v>2251</v>
      </c>
      <c r="AD19" s="11"/>
      <c r="AE19" s="11"/>
      <c r="AF19" s="11"/>
    </row>
    <row r="20" spans="1:32" s="41" customFormat="1" ht="90" customHeight="1" x14ac:dyDescent="0.3">
      <c r="A20" s="35" t="s">
        <v>10</v>
      </c>
      <c r="B20" s="35">
        <v>63</v>
      </c>
      <c r="C20" s="11" t="s">
        <v>112</v>
      </c>
      <c r="D20" s="11" t="s">
        <v>138</v>
      </c>
      <c r="E20" s="35" t="s">
        <v>48</v>
      </c>
      <c r="F20" s="26" t="s">
        <v>9</v>
      </c>
      <c r="G20" s="45">
        <v>504104</v>
      </c>
      <c r="H20" s="26">
        <v>210021723</v>
      </c>
      <c r="I20" s="26">
        <v>3200026990</v>
      </c>
      <c r="J20" s="44">
        <v>44606</v>
      </c>
      <c r="K20" s="44">
        <v>44613</v>
      </c>
      <c r="L20" s="74"/>
      <c r="M20" s="18">
        <v>153964.64000000001</v>
      </c>
      <c r="N20" s="18">
        <v>127243.5</v>
      </c>
      <c r="O20" s="44">
        <v>44614</v>
      </c>
      <c r="P20" s="44">
        <v>44629</v>
      </c>
      <c r="Q20" s="74">
        <v>1</v>
      </c>
      <c r="R20" s="44">
        <v>44648</v>
      </c>
      <c r="S20" s="18">
        <v>127243.5</v>
      </c>
      <c r="T20" s="49">
        <v>0.21</v>
      </c>
      <c r="U20" s="65">
        <f t="shared" si="10"/>
        <v>26721.134999999998</v>
      </c>
      <c r="V20" s="65">
        <f t="shared" si="11"/>
        <v>153964.63500000001</v>
      </c>
      <c r="W20" s="48" t="s">
        <v>86</v>
      </c>
      <c r="X20" s="84" t="s">
        <v>87</v>
      </c>
      <c r="Y20" s="44">
        <v>44649</v>
      </c>
      <c r="Z20" s="44" t="s">
        <v>140</v>
      </c>
      <c r="AA20" s="44"/>
      <c r="AB20" s="12" t="s">
        <v>144</v>
      </c>
      <c r="AC20" s="46"/>
      <c r="AD20" s="35"/>
      <c r="AE20" s="35"/>
      <c r="AF20" s="35"/>
    </row>
    <row r="21" spans="1:32" s="41" customFormat="1" ht="64.5" customHeight="1" x14ac:dyDescent="0.3">
      <c r="A21" s="35" t="s">
        <v>10</v>
      </c>
      <c r="B21" s="35">
        <v>81</v>
      </c>
      <c r="C21" s="35" t="s">
        <v>110</v>
      </c>
      <c r="D21" s="11" t="s">
        <v>138</v>
      </c>
      <c r="E21" s="35" t="s">
        <v>59</v>
      </c>
      <c r="F21" s="26" t="s">
        <v>18</v>
      </c>
      <c r="G21" s="28">
        <v>505045</v>
      </c>
      <c r="H21" s="26">
        <v>210021729</v>
      </c>
      <c r="I21" s="26">
        <v>3200027189</v>
      </c>
      <c r="J21" s="12">
        <v>44628</v>
      </c>
      <c r="K21" s="12">
        <v>44631</v>
      </c>
      <c r="L21" s="54">
        <v>2</v>
      </c>
      <c r="M21" s="18">
        <v>55000</v>
      </c>
      <c r="N21" s="18">
        <v>66550</v>
      </c>
      <c r="O21" s="12">
        <v>44631</v>
      </c>
      <c r="P21" s="12">
        <v>44662</v>
      </c>
      <c r="Q21" s="54">
        <v>13</v>
      </c>
      <c r="R21" s="12">
        <v>44721</v>
      </c>
      <c r="S21" s="51">
        <v>35000</v>
      </c>
      <c r="T21" s="49">
        <v>0.21</v>
      </c>
      <c r="U21" s="65">
        <f t="shared" si="10"/>
        <v>7350</v>
      </c>
      <c r="V21" s="65">
        <f t="shared" si="11"/>
        <v>42350</v>
      </c>
      <c r="W21" s="123" t="s">
        <v>191</v>
      </c>
      <c r="X21" s="124" t="s">
        <v>192</v>
      </c>
      <c r="Y21" s="12"/>
      <c r="Z21" s="12"/>
      <c r="AA21" s="12"/>
      <c r="AB21" s="63"/>
      <c r="AC21" s="46"/>
      <c r="AD21" s="35"/>
      <c r="AE21" s="35"/>
      <c r="AF21" s="35"/>
    </row>
    <row r="22" spans="1:32" s="41" customFormat="1" ht="64.5" customHeight="1" x14ac:dyDescent="0.3">
      <c r="A22" s="35" t="s">
        <v>10</v>
      </c>
      <c r="B22" s="35">
        <v>81</v>
      </c>
      <c r="C22" s="35" t="s">
        <v>102</v>
      </c>
      <c r="D22" s="11" t="s">
        <v>138</v>
      </c>
      <c r="E22" s="35" t="s">
        <v>59</v>
      </c>
      <c r="F22" s="26" t="s">
        <v>18</v>
      </c>
      <c r="G22" s="28" t="s">
        <v>139</v>
      </c>
      <c r="H22" s="26" t="s">
        <v>139</v>
      </c>
      <c r="I22" s="26" t="s">
        <v>139</v>
      </c>
      <c r="J22" s="12">
        <v>44628</v>
      </c>
      <c r="K22" s="12">
        <v>44631</v>
      </c>
      <c r="L22" s="54">
        <v>2</v>
      </c>
      <c r="M22" s="18">
        <v>35000</v>
      </c>
      <c r="N22" s="18">
        <v>42350</v>
      </c>
      <c r="O22" s="12">
        <v>44631</v>
      </c>
      <c r="P22" s="12">
        <v>44662</v>
      </c>
      <c r="Q22" s="54">
        <v>9</v>
      </c>
      <c r="R22" s="12" t="s">
        <v>193</v>
      </c>
      <c r="S22" s="51">
        <v>0</v>
      </c>
      <c r="T22" s="49">
        <v>0.21</v>
      </c>
      <c r="U22" s="65">
        <f t="shared" si="10"/>
        <v>0</v>
      </c>
      <c r="V22" s="65">
        <f t="shared" si="11"/>
        <v>0</v>
      </c>
      <c r="W22" s="123" t="s">
        <v>139</v>
      </c>
      <c r="X22" s="125" t="s">
        <v>139</v>
      </c>
      <c r="Y22" s="12" t="s">
        <v>139</v>
      </c>
      <c r="Z22" s="123" t="s">
        <v>139</v>
      </c>
      <c r="AA22" s="123" t="s">
        <v>139</v>
      </c>
      <c r="AB22" s="63" t="s">
        <v>139</v>
      </c>
      <c r="AC22" s="46"/>
      <c r="AD22" s="35"/>
      <c r="AE22" s="35"/>
      <c r="AF22" s="35"/>
    </row>
    <row r="23" spans="1:32" s="41" customFormat="1" ht="49.5" customHeight="1" x14ac:dyDescent="0.3">
      <c r="A23" s="35" t="s">
        <v>10</v>
      </c>
      <c r="B23" s="42">
        <v>89</v>
      </c>
      <c r="C23" s="35" t="s">
        <v>103</v>
      </c>
      <c r="D23" s="11" t="s">
        <v>138</v>
      </c>
      <c r="E23" s="35" t="s">
        <v>58</v>
      </c>
      <c r="F23" s="37" t="s">
        <v>9</v>
      </c>
      <c r="G23" s="38">
        <v>505102</v>
      </c>
      <c r="H23" s="37">
        <v>210021770</v>
      </c>
      <c r="I23" s="37">
        <v>3200027147</v>
      </c>
      <c r="J23" s="39">
        <v>44623</v>
      </c>
      <c r="K23" s="39">
        <v>44629</v>
      </c>
      <c r="L23" s="75"/>
      <c r="M23" s="18">
        <v>29945.81</v>
      </c>
      <c r="N23" s="18">
        <v>24748.6</v>
      </c>
      <c r="O23" s="39">
        <v>44630</v>
      </c>
      <c r="P23" s="43">
        <v>44645</v>
      </c>
      <c r="Q23" s="75">
        <v>4</v>
      </c>
      <c r="R23" s="43">
        <v>44705</v>
      </c>
      <c r="S23" s="51">
        <v>24748.6</v>
      </c>
      <c r="T23" s="49">
        <v>0.21</v>
      </c>
      <c r="U23" s="65">
        <f t="shared" si="10"/>
        <v>5197.2059999999992</v>
      </c>
      <c r="V23" s="65">
        <f t="shared" si="11"/>
        <v>29945.805999999997</v>
      </c>
      <c r="W23" s="36" t="s">
        <v>197</v>
      </c>
      <c r="X23" s="36" t="s">
        <v>198</v>
      </c>
      <c r="Y23" s="39">
        <v>44705</v>
      </c>
      <c r="Z23" s="39">
        <v>44734</v>
      </c>
      <c r="AA23" s="39">
        <v>44740</v>
      </c>
      <c r="AB23" s="39" t="s">
        <v>143</v>
      </c>
      <c r="AC23" s="42"/>
      <c r="AD23" s="36"/>
      <c r="AE23" s="36"/>
      <c r="AF23" s="36"/>
    </row>
    <row r="24" spans="1:32" s="41" customFormat="1" ht="50.25" customHeight="1" x14ac:dyDescent="0.3">
      <c r="A24" s="36" t="s">
        <v>10</v>
      </c>
      <c r="B24" s="103">
        <v>127</v>
      </c>
      <c r="C24" s="11" t="s">
        <v>175</v>
      </c>
      <c r="D24" s="11" t="s">
        <v>138</v>
      </c>
      <c r="E24" s="36" t="s">
        <v>147</v>
      </c>
      <c r="F24" s="37" t="s">
        <v>18</v>
      </c>
      <c r="G24" s="38"/>
      <c r="H24" s="37">
        <v>210022014</v>
      </c>
      <c r="I24" s="37"/>
      <c r="J24" s="39">
        <v>44715</v>
      </c>
      <c r="K24" s="39">
        <v>44742</v>
      </c>
      <c r="L24" s="75"/>
      <c r="M24" s="104" t="s">
        <v>148</v>
      </c>
      <c r="N24" s="104">
        <v>916800</v>
      </c>
      <c r="O24" s="39">
        <v>44753</v>
      </c>
      <c r="P24" s="39">
        <v>44805</v>
      </c>
      <c r="Q24" s="75"/>
      <c r="R24" s="52"/>
      <c r="S24" s="51">
        <v>0</v>
      </c>
      <c r="T24" s="49">
        <v>0.21</v>
      </c>
      <c r="U24" s="65">
        <f t="shared" si="10"/>
        <v>0</v>
      </c>
      <c r="V24" s="65">
        <f t="shared" si="11"/>
        <v>0</v>
      </c>
      <c r="W24" s="11"/>
      <c r="X24" s="11"/>
      <c r="Y24" s="12"/>
      <c r="Z24" s="39"/>
      <c r="AA24" s="12"/>
      <c r="AB24" s="12" t="s">
        <v>144</v>
      </c>
      <c r="AC24" s="103"/>
      <c r="AD24" s="36"/>
      <c r="AE24" s="36"/>
      <c r="AF24" s="36"/>
    </row>
    <row r="25" spans="1:32" ht="49.2" customHeight="1" x14ac:dyDescent="0.3">
      <c r="A25" s="36" t="s">
        <v>10</v>
      </c>
      <c r="B25" s="103">
        <v>128</v>
      </c>
      <c r="C25" s="11" t="s">
        <v>178</v>
      </c>
      <c r="D25" s="11" t="s">
        <v>138</v>
      </c>
      <c r="E25" s="36" t="s">
        <v>150</v>
      </c>
      <c r="F25" s="37" t="s">
        <v>18</v>
      </c>
      <c r="G25" s="45"/>
      <c r="H25" s="37">
        <v>210022090</v>
      </c>
      <c r="I25" s="75"/>
      <c r="J25" s="39">
        <v>44729</v>
      </c>
      <c r="K25" s="39">
        <v>44732</v>
      </c>
      <c r="L25" s="75">
        <v>2</v>
      </c>
      <c r="M25" s="104">
        <v>593582.09</v>
      </c>
      <c r="N25" s="104">
        <v>593582.09</v>
      </c>
      <c r="O25" s="39">
        <v>44733</v>
      </c>
      <c r="P25" s="39">
        <v>44763</v>
      </c>
      <c r="Q25" s="75"/>
      <c r="R25" s="43"/>
      <c r="S25" s="51">
        <v>0</v>
      </c>
      <c r="T25" s="49">
        <v>0.21</v>
      </c>
      <c r="U25" s="65">
        <f t="shared" si="10"/>
        <v>0</v>
      </c>
      <c r="V25" s="65">
        <f t="shared" si="11"/>
        <v>0</v>
      </c>
      <c r="W25" s="11"/>
      <c r="X25" s="105"/>
      <c r="Y25" s="39"/>
      <c r="Z25" s="39"/>
      <c r="AA25" s="106"/>
      <c r="AB25" s="39" t="s">
        <v>143</v>
      </c>
      <c r="AC25" s="107"/>
      <c r="AD25" s="108"/>
      <c r="AE25" s="108"/>
      <c r="AF25" s="108"/>
    </row>
    <row r="26" spans="1:32" s="9" customFormat="1" ht="34.200000000000003" customHeight="1" x14ac:dyDescent="0.3">
      <c r="A26" s="36" t="s">
        <v>10</v>
      </c>
      <c r="B26" s="103">
        <v>128</v>
      </c>
      <c r="C26" s="11" t="s">
        <v>176</v>
      </c>
      <c r="D26" s="11" t="s">
        <v>138</v>
      </c>
      <c r="E26" s="36" t="s">
        <v>150</v>
      </c>
      <c r="F26" s="37" t="s">
        <v>18</v>
      </c>
      <c r="G26" s="109"/>
      <c r="H26" s="37">
        <v>210022088</v>
      </c>
      <c r="I26" s="75"/>
      <c r="J26" s="39">
        <v>44729</v>
      </c>
      <c r="K26" s="39">
        <v>44732</v>
      </c>
      <c r="L26" s="75">
        <v>2</v>
      </c>
      <c r="M26" s="104">
        <v>17000</v>
      </c>
      <c r="N26" s="104">
        <v>17000</v>
      </c>
      <c r="O26" s="39">
        <v>44733</v>
      </c>
      <c r="P26" s="39">
        <v>44763</v>
      </c>
      <c r="Q26" s="75"/>
      <c r="R26" s="43"/>
      <c r="S26" s="51"/>
      <c r="T26" s="49"/>
      <c r="U26" s="65"/>
      <c r="V26" s="65"/>
      <c r="W26" s="11"/>
      <c r="X26" s="105"/>
      <c r="Y26" s="39"/>
      <c r="Z26" s="39"/>
      <c r="AA26" s="106"/>
      <c r="AB26" s="39" t="s">
        <v>143</v>
      </c>
      <c r="AC26" s="107"/>
      <c r="AD26" s="108"/>
      <c r="AE26" s="108"/>
      <c r="AF26" s="108"/>
    </row>
    <row r="27" spans="1:32" s="96" customFormat="1" ht="58.2" customHeight="1" x14ac:dyDescent="0.3">
      <c r="A27" s="36" t="s">
        <v>10</v>
      </c>
      <c r="B27" s="103">
        <v>164</v>
      </c>
      <c r="C27" s="36" t="s">
        <v>111</v>
      </c>
      <c r="D27" s="11" t="s">
        <v>138</v>
      </c>
      <c r="E27" s="36" t="s">
        <v>70</v>
      </c>
      <c r="F27" s="37" t="s">
        <v>9</v>
      </c>
      <c r="G27" s="45">
        <v>503924</v>
      </c>
      <c r="H27" s="37" t="s">
        <v>151</v>
      </c>
      <c r="I27" s="37"/>
      <c r="J27" s="39">
        <v>44642</v>
      </c>
      <c r="K27" s="39">
        <v>44644</v>
      </c>
      <c r="L27" s="75"/>
      <c r="M27" s="40">
        <v>140747.20000000001</v>
      </c>
      <c r="N27" s="40">
        <v>116320</v>
      </c>
      <c r="O27" s="12">
        <v>44645</v>
      </c>
      <c r="P27" s="43">
        <v>44662</v>
      </c>
      <c r="Q27" s="82">
        <v>3</v>
      </c>
      <c r="R27" s="43">
        <v>44692</v>
      </c>
      <c r="S27" s="68">
        <v>103445.2</v>
      </c>
      <c r="T27" s="49">
        <v>0.21</v>
      </c>
      <c r="U27" s="65">
        <f t="shared" si="10"/>
        <v>21723.491999999998</v>
      </c>
      <c r="V27" s="65">
        <f t="shared" si="11"/>
        <v>125168.692</v>
      </c>
      <c r="W27" s="36" t="s">
        <v>152</v>
      </c>
      <c r="X27" s="36" t="s">
        <v>153</v>
      </c>
      <c r="Y27" s="39">
        <v>44693</v>
      </c>
      <c r="Z27" s="39">
        <v>44718</v>
      </c>
      <c r="AA27" s="39">
        <v>44753</v>
      </c>
      <c r="AB27" s="63" t="s">
        <v>149</v>
      </c>
      <c r="AC27" s="47"/>
      <c r="AD27" s="36"/>
      <c r="AE27" s="36"/>
      <c r="AF27" s="36"/>
    </row>
    <row r="28" spans="1:32" s="9" customFormat="1" ht="60" customHeight="1" x14ac:dyDescent="0.3">
      <c r="A28" s="11" t="s">
        <v>71</v>
      </c>
      <c r="B28" s="13">
        <v>165</v>
      </c>
      <c r="C28" s="11" t="s">
        <v>104</v>
      </c>
      <c r="D28" s="11" t="s">
        <v>138</v>
      </c>
      <c r="E28" s="11" t="s">
        <v>72</v>
      </c>
      <c r="F28" s="26" t="s">
        <v>9</v>
      </c>
      <c r="G28" s="38">
        <v>504212</v>
      </c>
      <c r="H28" s="26">
        <v>210021840</v>
      </c>
      <c r="I28" s="26">
        <v>3200027148</v>
      </c>
      <c r="J28" s="12">
        <v>44649</v>
      </c>
      <c r="K28" s="12">
        <v>44677</v>
      </c>
      <c r="L28" s="54"/>
      <c r="M28" s="18">
        <v>1208608.5</v>
      </c>
      <c r="N28" s="18">
        <v>998850</v>
      </c>
      <c r="O28" s="12">
        <v>44683</v>
      </c>
      <c r="P28" s="52">
        <v>44693</v>
      </c>
      <c r="Q28" s="80">
        <v>1</v>
      </c>
      <c r="R28" s="52">
        <v>44715</v>
      </c>
      <c r="S28" s="51">
        <v>971881</v>
      </c>
      <c r="T28" s="49">
        <v>0.21</v>
      </c>
      <c r="U28" s="65">
        <f t="shared" si="10"/>
        <v>204095.00999999998</v>
      </c>
      <c r="V28" s="65">
        <f t="shared" si="11"/>
        <v>1175976.01</v>
      </c>
      <c r="W28" s="11" t="s">
        <v>154</v>
      </c>
      <c r="X28" s="11" t="s">
        <v>155</v>
      </c>
      <c r="Y28" s="12">
        <v>44715</v>
      </c>
      <c r="Z28" s="110">
        <v>44739</v>
      </c>
      <c r="AA28" s="39">
        <v>44740</v>
      </c>
      <c r="AB28" s="12" t="s">
        <v>194</v>
      </c>
      <c r="AC28" s="47"/>
      <c r="AD28" s="11"/>
      <c r="AE28" s="11"/>
      <c r="AF28" s="11"/>
    </row>
    <row r="29" spans="1:32" ht="54" customHeight="1" x14ac:dyDescent="0.3">
      <c r="A29" s="11" t="s">
        <v>71</v>
      </c>
      <c r="B29" s="13">
        <v>215</v>
      </c>
      <c r="C29" s="11" t="s">
        <v>177</v>
      </c>
      <c r="D29" s="11" t="s">
        <v>138</v>
      </c>
      <c r="E29" s="11" t="s">
        <v>156</v>
      </c>
      <c r="F29" s="26" t="s">
        <v>9</v>
      </c>
      <c r="G29" s="28"/>
      <c r="H29" s="26">
        <v>210021944</v>
      </c>
      <c r="I29" s="26"/>
      <c r="J29" s="12">
        <v>44690</v>
      </c>
      <c r="K29" s="12">
        <v>44693</v>
      </c>
      <c r="L29" s="54"/>
      <c r="M29" s="111">
        <v>45254</v>
      </c>
      <c r="N29" s="18">
        <v>37400</v>
      </c>
      <c r="O29" s="12">
        <v>44694</v>
      </c>
      <c r="P29" s="52">
        <v>44711</v>
      </c>
      <c r="Q29" s="80">
        <v>1</v>
      </c>
      <c r="R29" s="52"/>
      <c r="S29" s="51">
        <v>0</v>
      </c>
      <c r="T29" s="49">
        <v>0.21</v>
      </c>
      <c r="U29" s="65">
        <f t="shared" si="10"/>
        <v>0</v>
      </c>
      <c r="V29" s="65">
        <f t="shared" si="11"/>
        <v>0</v>
      </c>
      <c r="W29" s="53"/>
      <c r="X29" s="11"/>
      <c r="Y29" s="12"/>
      <c r="Z29" s="12"/>
      <c r="AA29" s="12"/>
      <c r="AB29" s="63" t="s">
        <v>144</v>
      </c>
      <c r="AC29" s="13"/>
      <c r="AD29" s="11"/>
      <c r="AE29" s="11"/>
      <c r="AF29" s="11"/>
    </row>
    <row r="30" spans="1:32" ht="73.2" customHeight="1" x14ac:dyDescent="0.3">
      <c r="A30" s="11" t="s">
        <v>7</v>
      </c>
      <c r="B30" s="13">
        <v>261</v>
      </c>
      <c r="C30" s="11" t="s">
        <v>179</v>
      </c>
      <c r="D30" s="11" t="s">
        <v>138</v>
      </c>
      <c r="E30" s="11" t="s">
        <v>157</v>
      </c>
      <c r="F30" s="26" t="s">
        <v>9</v>
      </c>
      <c r="G30" s="45" t="s">
        <v>139</v>
      </c>
      <c r="H30" s="26" t="s">
        <v>139</v>
      </c>
      <c r="I30" s="26" t="s">
        <v>139</v>
      </c>
      <c r="J30" s="12">
        <v>44698</v>
      </c>
      <c r="K30" s="12">
        <v>44706</v>
      </c>
      <c r="L30" s="54">
        <v>3</v>
      </c>
      <c r="M30" s="18">
        <v>283.14</v>
      </c>
      <c r="N30" s="18">
        <v>234</v>
      </c>
      <c r="O30" s="12">
        <v>44708</v>
      </c>
      <c r="P30" s="52">
        <v>44718</v>
      </c>
      <c r="Q30" s="80"/>
      <c r="R30" s="112" t="s">
        <v>139</v>
      </c>
      <c r="S30" s="51">
        <v>0</v>
      </c>
      <c r="T30" s="49">
        <v>0.21</v>
      </c>
      <c r="U30" s="65">
        <f t="shared" si="10"/>
        <v>0</v>
      </c>
      <c r="V30" s="65">
        <f t="shared" si="11"/>
        <v>0</v>
      </c>
      <c r="W30" s="112" t="s">
        <v>158</v>
      </c>
      <c r="X30" s="113" t="s">
        <v>158</v>
      </c>
      <c r="Y30" s="39" t="s">
        <v>158</v>
      </c>
      <c r="Z30" s="112" t="s">
        <v>158</v>
      </c>
      <c r="AA30" s="112" t="s">
        <v>158</v>
      </c>
      <c r="AB30" s="14" t="s">
        <v>139</v>
      </c>
      <c r="AC30" s="13"/>
      <c r="AD30" s="11"/>
      <c r="AE30" s="11"/>
      <c r="AF30" s="11"/>
    </row>
    <row r="31" spans="1:32" ht="76.8" customHeight="1" x14ac:dyDescent="0.3">
      <c r="A31" s="11" t="s">
        <v>7</v>
      </c>
      <c r="B31" s="13">
        <v>261</v>
      </c>
      <c r="C31" s="11" t="s">
        <v>180</v>
      </c>
      <c r="D31" s="11" t="s">
        <v>138</v>
      </c>
      <c r="E31" s="11" t="s">
        <v>157</v>
      </c>
      <c r="F31" s="26" t="s">
        <v>9</v>
      </c>
      <c r="G31" s="45" t="s">
        <v>139</v>
      </c>
      <c r="H31" s="26" t="s">
        <v>139</v>
      </c>
      <c r="I31" s="26" t="s">
        <v>139</v>
      </c>
      <c r="J31" s="12">
        <v>44698</v>
      </c>
      <c r="K31" s="12">
        <v>44706</v>
      </c>
      <c r="L31" s="54">
        <v>3</v>
      </c>
      <c r="M31" s="18">
        <v>29653.91</v>
      </c>
      <c r="N31" s="18">
        <v>24507.360000000001</v>
      </c>
      <c r="O31" s="12"/>
      <c r="P31" s="52"/>
      <c r="Q31" s="80"/>
      <c r="R31" s="112" t="s">
        <v>139</v>
      </c>
      <c r="S31" s="51"/>
      <c r="T31" s="49"/>
      <c r="U31" s="65"/>
      <c r="V31" s="65"/>
      <c r="W31" s="112" t="s">
        <v>158</v>
      </c>
      <c r="X31" s="113" t="s">
        <v>158</v>
      </c>
      <c r="Y31" s="39" t="s">
        <v>158</v>
      </c>
      <c r="Z31" s="112" t="s">
        <v>158</v>
      </c>
      <c r="AA31" s="112" t="s">
        <v>158</v>
      </c>
      <c r="AB31" s="14" t="s">
        <v>139</v>
      </c>
      <c r="AC31" s="13"/>
      <c r="AD31" s="11"/>
      <c r="AE31" s="11"/>
      <c r="AF31" s="11"/>
    </row>
    <row r="32" spans="1:32" ht="54" customHeight="1" x14ac:dyDescent="0.3">
      <c r="A32" s="11" t="s">
        <v>7</v>
      </c>
      <c r="B32" s="13">
        <v>261</v>
      </c>
      <c r="C32" s="11" t="s">
        <v>181</v>
      </c>
      <c r="D32" s="11" t="s">
        <v>138</v>
      </c>
      <c r="E32" s="11" t="s">
        <v>157</v>
      </c>
      <c r="F32" s="26" t="s">
        <v>9</v>
      </c>
      <c r="G32" s="45" t="s">
        <v>139</v>
      </c>
      <c r="H32" s="26" t="s">
        <v>139</v>
      </c>
      <c r="I32" s="26" t="s">
        <v>139</v>
      </c>
      <c r="J32" s="12">
        <v>44698</v>
      </c>
      <c r="K32" s="12">
        <v>44706</v>
      </c>
      <c r="L32" s="54">
        <v>3</v>
      </c>
      <c r="M32" s="18">
        <v>38530.129999999997</v>
      </c>
      <c r="N32" s="18">
        <v>31843.08</v>
      </c>
      <c r="O32" s="12"/>
      <c r="P32" s="52"/>
      <c r="Q32" s="80"/>
      <c r="R32" s="112" t="s">
        <v>139</v>
      </c>
      <c r="S32" s="51"/>
      <c r="T32" s="49"/>
      <c r="U32" s="65"/>
      <c r="V32" s="65"/>
      <c r="W32" s="112" t="s">
        <v>158</v>
      </c>
      <c r="X32" s="113" t="s">
        <v>158</v>
      </c>
      <c r="Y32" s="39" t="s">
        <v>158</v>
      </c>
      <c r="Z32" s="112" t="s">
        <v>158</v>
      </c>
      <c r="AA32" s="112" t="s">
        <v>158</v>
      </c>
      <c r="AB32" s="14" t="s">
        <v>139</v>
      </c>
      <c r="AC32" s="13"/>
      <c r="AD32" s="11"/>
      <c r="AE32" s="11"/>
      <c r="AF32" s="11"/>
    </row>
    <row r="33" spans="1:32" ht="54" customHeight="1" x14ac:dyDescent="0.3">
      <c r="A33" s="11" t="s">
        <v>10</v>
      </c>
      <c r="B33" s="13">
        <v>262</v>
      </c>
      <c r="C33" s="11" t="s">
        <v>182</v>
      </c>
      <c r="D33" s="11" t="s">
        <v>137</v>
      </c>
      <c r="E33" s="11" t="s">
        <v>159</v>
      </c>
      <c r="F33" s="26" t="s">
        <v>9</v>
      </c>
      <c r="G33" s="28"/>
      <c r="H33" s="26">
        <v>210021969</v>
      </c>
      <c r="I33" s="26"/>
      <c r="J33" s="12">
        <v>44690</v>
      </c>
      <c r="K33" s="12">
        <v>44699</v>
      </c>
      <c r="L33" s="54"/>
      <c r="M33" s="18">
        <v>168344.18</v>
      </c>
      <c r="N33" s="18">
        <v>139127.42000000001</v>
      </c>
      <c r="O33" s="12">
        <v>44701</v>
      </c>
      <c r="P33" s="52">
        <v>44718</v>
      </c>
      <c r="Q33" s="80">
        <v>2</v>
      </c>
      <c r="R33" s="52">
        <v>44756</v>
      </c>
      <c r="S33" s="68">
        <v>139127.42000000001</v>
      </c>
      <c r="T33" s="49">
        <v>0.21</v>
      </c>
      <c r="U33" s="65">
        <f t="shared" ref="U33:U40" si="12">S33*T33</f>
        <v>29216.7582</v>
      </c>
      <c r="V33" s="65">
        <f t="shared" ref="V33:V40" si="13">S33+U33</f>
        <v>168344.17820000002</v>
      </c>
      <c r="W33" s="11" t="s">
        <v>160</v>
      </c>
      <c r="X33" s="11" t="s">
        <v>161</v>
      </c>
      <c r="Y33" s="12">
        <v>44756</v>
      </c>
      <c r="Z33" s="12"/>
      <c r="AA33" s="12"/>
      <c r="AB33" s="12"/>
      <c r="AC33" s="13"/>
      <c r="AD33" s="11"/>
      <c r="AE33" s="11"/>
      <c r="AF33" s="11"/>
    </row>
    <row r="34" spans="1:32" ht="54" customHeight="1" x14ac:dyDescent="0.3">
      <c r="A34" s="11" t="s">
        <v>7</v>
      </c>
      <c r="B34" s="13">
        <v>269</v>
      </c>
      <c r="C34" s="11" t="s">
        <v>183</v>
      </c>
      <c r="D34" s="11" t="s">
        <v>137</v>
      </c>
      <c r="E34" s="11" t="s">
        <v>162</v>
      </c>
      <c r="F34" s="26" t="s">
        <v>9</v>
      </c>
      <c r="G34" s="28">
        <v>505075</v>
      </c>
      <c r="H34" s="26">
        <v>210021967</v>
      </c>
      <c r="I34" s="26"/>
      <c r="J34" s="12">
        <v>44700</v>
      </c>
      <c r="K34" s="12">
        <v>44704</v>
      </c>
      <c r="L34" s="54"/>
      <c r="M34" s="18">
        <v>40600</v>
      </c>
      <c r="N34" s="18">
        <v>40600</v>
      </c>
      <c r="O34" s="12"/>
      <c r="P34" s="52">
        <v>44714</v>
      </c>
      <c r="Q34" s="80">
        <v>1</v>
      </c>
      <c r="R34" s="52">
        <v>44718</v>
      </c>
      <c r="S34" s="68">
        <v>40600</v>
      </c>
      <c r="T34" s="49">
        <v>0</v>
      </c>
      <c r="U34" s="65">
        <f t="shared" si="12"/>
        <v>0</v>
      </c>
      <c r="V34" s="65">
        <f t="shared" si="13"/>
        <v>40600</v>
      </c>
      <c r="W34" s="11" t="s">
        <v>163</v>
      </c>
      <c r="X34" s="11">
        <v>8527617841</v>
      </c>
      <c r="Y34" s="12">
        <v>44718</v>
      </c>
      <c r="Z34" s="12">
        <v>44726</v>
      </c>
      <c r="AA34" s="12"/>
      <c r="AB34" s="12"/>
      <c r="AC34" s="13">
        <v>12158</v>
      </c>
      <c r="AD34" s="11"/>
      <c r="AE34" s="11"/>
      <c r="AF34" s="11"/>
    </row>
    <row r="35" spans="1:32" ht="54" customHeight="1" x14ac:dyDescent="0.3">
      <c r="A35" s="11" t="s">
        <v>10</v>
      </c>
      <c r="B35" s="13">
        <v>281</v>
      </c>
      <c r="C35" s="11" t="s">
        <v>184</v>
      </c>
      <c r="D35" s="11" t="s">
        <v>137</v>
      </c>
      <c r="E35" s="11" t="s">
        <v>164</v>
      </c>
      <c r="F35" s="26" t="s">
        <v>9</v>
      </c>
      <c r="G35" s="28"/>
      <c r="H35" s="26">
        <v>210022106</v>
      </c>
      <c r="I35" s="26"/>
      <c r="J35" s="12">
        <v>44704</v>
      </c>
      <c r="K35" s="12">
        <v>44719</v>
      </c>
      <c r="L35" s="54"/>
      <c r="M35" s="18">
        <v>54450</v>
      </c>
      <c r="N35" s="18">
        <v>45000</v>
      </c>
      <c r="O35" s="12"/>
      <c r="P35" s="52">
        <v>44735</v>
      </c>
      <c r="Q35" s="80">
        <v>1</v>
      </c>
      <c r="R35" s="52"/>
      <c r="S35" s="68"/>
      <c r="T35" s="49">
        <v>0.21</v>
      </c>
      <c r="U35" s="65">
        <f t="shared" si="12"/>
        <v>0</v>
      </c>
      <c r="V35" s="65">
        <f t="shared" si="13"/>
        <v>0</v>
      </c>
      <c r="W35" s="18"/>
      <c r="X35" s="11"/>
      <c r="Y35" s="12"/>
      <c r="Z35" s="12"/>
      <c r="AA35" s="12"/>
      <c r="AB35" s="12"/>
      <c r="AC35" s="13"/>
      <c r="AD35" s="11"/>
      <c r="AE35" s="11"/>
      <c r="AF35" s="11"/>
    </row>
    <row r="36" spans="1:32" ht="54" customHeight="1" x14ac:dyDescent="0.3">
      <c r="A36" s="11" t="s">
        <v>7</v>
      </c>
      <c r="B36" s="13">
        <v>320</v>
      </c>
      <c r="C36" s="11" t="s">
        <v>185</v>
      </c>
      <c r="D36" s="11" t="s">
        <v>138</v>
      </c>
      <c r="E36" s="11" t="s">
        <v>165</v>
      </c>
      <c r="F36" s="26" t="s">
        <v>9</v>
      </c>
      <c r="G36" s="28">
        <v>504201</v>
      </c>
      <c r="H36" s="26">
        <v>210022022</v>
      </c>
      <c r="I36" s="26"/>
      <c r="J36" s="12">
        <v>44726</v>
      </c>
      <c r="K36" s="12">
        <v>44727</v>
      </c>
      <c r="L36" s="114"/>
      <c r="M36" s="18">
        <v>36300</v>
      </c>
      <c r="N36" s="18">
        <v>30000</v>
      </c>
      <c r="O36" s="12">
        <v>44735</v>
      </c>
      <c r="P36" s="52">
        <v>44740</v>
      </c>
      <c r="Q36" s="80">
        <v>1</v>
      </c>
      <c r="R36" s="52">
        <v>44746</v>
      </c>
      <c r="S36" s="68">
        <v>30000</v>
      </c>
      <c r="T36" s="49">
        <v>0.21</v>
      </c>
      <c r="U36" s="65">
        <f t="shared" si="12"/>
        <v>6300</v>
      </c>
      <c r="V36" s="65">
        <f t="shared" si="13"/>
        <v>36300</v>
      </c>
      <c r="W36" s="11" t="s">
        <v>166</v>
      </c>
      <c r="X36" s="11" t="s">
        <v>167</v>
      </c>
      <c r="Y36" s="12">
        <v>44753</v>
      </c>
      <c r="Z36" s="12">
        <v>44746</v>
      </c>
      <c r="AA36" s="12">
        <v>44753</v>
      </c>
      <c r="AB36" s="12" t="s">
        <v>195</v>
      </c>
      <c r="AC36" s="13">
        <v>12164</v>
      </c>
      <c r="AD36" s="11"/>
      <c r="AE36" s="11"/>
      <c r="AF36" s="11"/>
    </row>
    <row r="37" spans="1:32" ht="54" customHeight="1" x14ac:dyDescent="0.3">
      <c r="A37" s="11" t="s">
        <v>10</v>
      </c>
      <c r="B37" s="13">
        <v>344</v>
      </c>
      <c r="C37" s="11" t="s">
        <v>186</v>
      </c>
      <c r="D37" s="11" t="s">
        <v>137</v>
      </c>
      <c r="E37" s="11" t="s">
        <v>168</v>
      </c>
      <c r="F37" s="26" t="s">
        <v>9</v>
      </c>
      <c r="G37" s="28"/>
      <c r="H37" s="26" t="s">
        <v>169</v>
      </c>
      <c r="I37" s="26"/>
      <c r="J37" s="12">
        <v>44739</v>
      </c>
      <c r="K37" s="12">
        <v>44746</v>
      </c>
      <c r="L37" s="54"/>
      <c r="M37" s="104">
        <v>41745</v>
      </c>
      <c r="N37" s="104">
        <v>34500</v>
      </c>
      <c r="O37" s="12">
        <v>44747</v>
      </c>
      <c r="P37" s="52">
        <v>44762</v>
      </c>
      <c r="Q37" s="80"/>
      <c r="R37" s="52"/>
      <c r="S37" s="68">
        <v>0</v>
      </c>
      <c r="T37" s="49">
        <v>0.21</v>
      </c>
      <c r="U37" s="65">
        <f t="shared" si="12"/>
        <v>0</v>
      </c>
      <c r="V37" s="65">
        <f t="shared" si="13"/>
        <v>0</v>
      </c>
      <c r="W37" s="11"/>
      <c r="X37" s="11"/>
      <c r="Y37" s="12"/>
      <c r="Z37" s="12"/>
      <c r="AA37" s="12"/>
      <c r="AB37" s="12" t="s">
        <v>195</v>
      </c>
      <c r="AC37" s="13"/>
      <c r="AD37" s="11"/>
      <c r="AE37" s="11"/>
      <c r="AF37" s="11"/>
    </row>
    <row r="38" spans="1:32" ht="54" customHeight="1" x14ac:dyDescent="0.3">
      <c r="A38" s="11" t="s">
        <v>10</v>
      </c>
      <c r="B38" s="13">
        <v>345</v>
      </c>
      <c r="C38" s="11" t="s">
        <v>187</v>
      </c>
      <c r="D38" s="11" t="s">
        <v>137</v>
      </c>
      <c r="E38" s="11" t="s">
        <v>170</v>
      </c>
      <c r="F38" s="26" t="s">
        <v>9</v>
      </c>
      <c r="G38" s="28"/>
      <c r="H38" s="26" t="s">
        <v>171</v>
      </c>
      <c r="I38" s="26"/>
      <c r="J38" s="12"/>
      <c r="K38" s="12"/>
      <c r="L38" s="54"/>
      <c r="M38" s="18"/>
      <c r="N38" s="18"/>
      <c r="O38" s="12"/>
      <c r="P38" s="52"/>
      <c r="Q38" s="80"/>
      <c r="R38" s="52"/>
      <c r="S38" s="68">
        <v>0</v>
      </c>
      <c r="T38" s="49">
        <v>0.21</v>
      </c>
      <c r="U38" s="65">
        <f t="shared" si="12"/>
        <v>0</v>
      </c>
      <c r="V38" s="65">
        <f t="shared" si="13"/>
        <v>0</v>
      </c>
      <c r="W38" s="11"/>
      <c r="X38" s="11"/>
      <c r="Y38" s="12"/>
      <c r="Z38" s="12"/>
      <c r="AA38" s="12"/>
      <c r="AB38" s="12"/>
      <c r="AC38" s="13"/>
      <c r="AD38" s="11"/>
      <c r="AE38" s="11"/>
      <c r="AF38" s="11"/>
    </row>
    <row r="39" spans="1:32" ht="54" customHeight="1" x14ac:dyDescent="0.3">
      <c r="A39" s="11" t="s">
        <v>10</v>
      </c>
      <c r="B39" s="13">
        <v>370</v>
      </c>
      <c r="C39" s="11" t="s">
        <v>188</v>
      </c>
      <c r="D39" s="11" t="s">
        <v>138</v>
      </c>
      <c r="E39" s="11" t="s">
        <v>172</v>
      </c>
      <c r="F39" s="26" t="s">
        <v>9</v>
      </c>
      <c r="G39" s="28"/>
      <c r="H39" s="26">
        <v>210022124</v>
      </c>
      <c r="I39" s="26"/>
      <c r="J39" s="12">
        <v>44749</v>
      </c>
      <c r="K39" s="12">
        <v>44749</v>
      </c>
      <c r="L39" s="54"/>
      <c r="M39" s="18">
        <v>74095.009999999995</v>
      </c>
      <c r="N39" s="18">
        <v>74095.009999999995</v>
      </c>
      <c r="O39" s="12">
        <v>44750</v>
      </c>
      <c r="P39" s="52">
        <v>44767</v>
      </c>
      <c r="Q39" s="80"/>
      <c r="R39" s="52"/>
      <c r="S39" s="68">
        <v>0</v>
      </c>
      <c r="T39" s="49">
        <v>0.21</v>
      </c>
      <c r="U39" s="65">
        <f t="shared" si="12"/>
        <v>0</v>
      </c>
      <c r="V39" s="65">
        <f t="shared" si="13"/>
        <v>0</v>
      </c>
      <c r="W39" s="11"/>
      <c r="X39" s="11"/>
      <c r="Y39" s="12"/>
      <c r="Z39" s="12"/>
      <c r="AA39" s="12"/>
      <c r="AB39" s="12"/>
      <c r="AC39" s="13"/>
      <c r="AD39" s="11"/>
      <c r="AE39" s="11"/>
      <c r="AF39" s="11"/>
    </row>
    <row r="40" spans="1:32" ht="54" customHeight="1" x14ac:dyDescent="0.3">
      <c r="A40" s="11" t="s">
        <v>7</v>
      </c>
      <c r="B40" s="13">
        <v>372</v>
      </c>
      <c r="C40" s="11" t="s">
        <v>189</v>
      </c>
      <c r="D40" s="11" t="s">
        <v>138</v>
      </c>
      <c r="E40" s="11" t="s">
        <v>173</v>
      </c>
      <c r="F40" s="26" t="s">
        <v>9</v>
      </c>
      <c r="G40" s="28"/>
      <c r="H40" s="26"/>
      <c r="I40" s="26"/>
      <c r="J40" s="63">
        <v>44620</v>
      </c>
      <c r="K40" s="63">
        <v>44621</v>
      </c>
      <c r="L40" s="115"/>
      <c r="M40" s="117">
        <v>28000</v>
      </c>
      <c r="N40" s="18">
        <v>28000</v>
      </c>
      <c r="O40" s="12"/>
      <c r="P40" s="52"/>
      <c r="Q40" s="80"/>
      <c r="R40" s="52"/>
      <c r="S40" s="68"/>
      <c r="T40" s="49">
        <v>0</v>
      </c>
      <c r="U40" s="65">
        <f t="shared" si="12"/>
        <v>0</v>
      </c>
      <c r="V40" s="65">
        <f t="shared" si="13"/>
        <v>0</v>
      </c>
      <c r="W40" s="11"/>
      <c r="X40" s="11"/>
      <c r="Y40" s="12"/>
      <c r="Z40" s="12"/>
      <c r="AA40" s="12"/>
      <c r="AB40" s="12" t="s">
        <v>174</v>
      </c>
      <c r="AC40" s="13"/>
      <c r="AD40" s="11"/>
      <c r="AE40" s="11"/>
      <c r="AF40" s="11"/>
    </row>
    <row r="41" spans="1:32" ht="31.2" customHeight="1" x14ac:dyDescent="0.3">
      <c r="J41" s="98" t="s">
        <v>145</v>
      </c>
      <c r="K41" s="99"/>
      <c r="L41" s="118"/>
      <c r="M41" s="119"/>
    </row>
    <row r="42" spans="1:32" ht="27.6" customHeight="1" x14ac:dyDescent="0.3">
      <c r="J42" s="100" t="s">
        <v>146</v>
      </c>
      <c r="K42" s="97"/>
      <c r="L42" s="116"/>
      <c r="M42" s="120"/>
    </row>
    <row r="43" spans="1:32" ht="25.2" customHeight="1" x14ac:dyDescent="0.3">
      <c r="J43" s="101" t="s">
        <v>196</v>
      </c>
      <c r="K43" s="102"/>
      <c r="L43" s="121"/>
      <c r="M43" s="122"/>
    </row>
  </sheetData>
  <phoneticPr fontId="5" type="noConversion"/>
  <printOptions gridLines="1"/>
  <pageMargins left="0.23622047244094491" right="0.23622047244094491" top="0.39370078740157483" bottom="0.39370078740157483" header="0.31496062992125984" footer="0.31496062992125984"/>
  <pageSetup paperSize="8" scale="40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0A0C-D707-49FF-8781-96686FEDB8CF}">
  <dimension ref="A1:XFA52"/>
  <sheetViews>
    <sheetView workbookViewId="0">
      <selection activeCell="A2" sqref="A2:C4"/>
    </sheetView>
  </sheetViews>
  <sheetFormatPr baseColWidth="10" defaultRowHeight="14.4" x14ac:dyDescent="0.3"/>
  <cols>
    <col min="1" max="1" width="12.33203125" bestFit="1" customWidth="1"/>
    <col min="2" max="2" width="10.6640625" bestFit="1" customWidth="1"/>
  </cols>
  <sheetData>
    <row r="1" spans="1:16381" ht="15.6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</row>
    <row r="5" spans="1:16381" x14ac:dyDescent="0.3">
      <c r="B5" s="3"/>
    </row>
    <row r="6" spans="1:16381" x14ac:dyDescent="0.3">
      <c r="B6" s="3"/>
    </row>
    <row r="7" spans="1:16381" x14ac:dyDescent="0.3">
      <c r="B7" s="3"/>
    </row>
    <row r="8" spans="1:16381" x14ac:dyDescent="0.3">
      <c r="B8" s="3"/>
    </row>
    <row r="9" spans="1:16381" x14ac:dyDescent="0.3">
      <c r="B9" s="3"/>
    </row>
    <row r="10" spans="1:16381" x14ac:dyDescent="0.3">
      <c r="B10" s="3"/>
    </row>
    <row r="11" spans="1:16381" x14ac:dyDescent="0.3">
      <c r="B11" s="3"/>
    </row>
    <row r="12" spans="1:16381" x14ac:dyDescent="0.3">
      <c r="B12" s="3"/>
    </row>
    <row r="13" spans="1:16381" x14ac:dyDescent="0.3">
      <c r="B13" s="3"/>
    </row>
    <row r="14" spans="1:16381" x14ac:dyDescent="0.3">
      <c r="B14" s="3"/>
    </row>
    <row r="15" spans="1:16381" x14ac:dyDescent="0.3">
      <c r="B15" s="3"/>
    </row>
    <row r="16" spans="1:16381" x14ac:dyDescent="0.3">
      <c r="B16" s="3"/>
    </row>
    <row r="17" spans="2:2" x14ac:dyDescent="0.3">
      <c r="B17" s="3"/>
    </row>
    <row r="18" spans="2:2" x14ac:dyDescent="0.3">
      <c r="B18" s="3"/>
    </row>
    <row r="19" spans="2:2" x14ac:dyDescent="0.3">
      <c r="B19" s="3"/>
    </row>
    <row r="20" spans="2:2" x14ac:dyDescent="0.3">
      <c r="B20" s="3"/>
    </row>
    <row r="21" spans="2:2" x14ac:dyDescent="0.3">
      <c r="B21" s="4"/>
    </row>
    <row r="22" spans="2:2" x14ac:dyDescent="0.3">
      <c r="B22" s="3"/>
    </row>
    <row r="23" spans="2:2" x14ac:dyDescent="0.3">
      <c r="B23" s="3"/>
    </row>
    <row r="24" spans="2:2" x14ac:dyDescent="0.3">
      <c r="B24" s="3"/>
    </row>
    <row r="25" spans="2:2" x14ac:dyDescent="0.3">
      <c r="B25" s="3"/>
    </row>
    <row r="26" spans="2:2" x14ac:dyDescent="0.3">
      <c r="B26" s="3"/>
    </row>
    <row r="27" spans="2:2" x14ac:dyDescent="0.3">
      <c r="B27" s="3"/>
    </row>
    <row r="28" spans="2:2" x14ac:dyDescent="0.3">
      <c r="B28" s="3"/>
    </row>
    <row r="29" spans="2:2" x14ac:dyDescent="0.3">
      <c r="B29" s="3"/>
    </row>
    <row r="30" spans="2:2" x14ac:dyDescent="0.3">
      <c r="B30" s="3"/>
    </row>
    <row r="31" spans="2:2" x14ac:dyDescent="0.3">
      <c r="B31" s="3"/>
    </row>
    <row r="32" spans="2:2" x14ac:dyDescent="0.3">
      <c r="B32" s="3"/>
    </row>
    <row r="33" spans="2:2" x14ac:dyDescent="0.3">
      <c r="B33" s="3"/>
    </row>
    <row r="34" spans="2:2" x14ac:dyDescent="0.3">
      <c r="B34" s="3"/>
    </row>
    <row r="35" spans="2:2" x14ac:dyDescent="0.3">
      <c r="B35" s="3"/>
    </row>
    <row r="36" spans="2:2" x14ac:dyDescent="0.3">
      <c r="B36" s="3"/>
    </row>
    <row r="37" spans="2:2" x14ac:dyDescent="0.3">
      <c r="B37" s="3"/>
    </row>
    <row r="38" spans="2:2" x14ac:dyDescent="0.3">
      <c r="B38" s="3"/>
    </row>
    <row r="39" spans="2:2" x14ac:dyDescent="0.3">
      <c r="B39" s="3"/>
    </row>
    <row r="40" spans="2:2" x14ac:dyDescent="0.3">
      <c r="B40" s="3"/>
    </row>
    <row r="41" spans="2:2" x14ac:dyDescent="0.3">
      <c r="B41" s="3"/>
    </row>
    <row r="42" spans="2:2" x14ac:dyDescent="0.3">
      <c r="B42" s="3"/>
    </row>
    <row r="43" spans="2:2" x14ac:dyDescent="0.3">
      <c r="B43" s="3"/>
    </row>
    <row r="44" spans="2:2" x14ac:dyDescent="0.3">
      <c r="B44" s="3"/>
    </row>
    <row r="45" spans="2:2" x14ac:dyDescent="0.3">
      <c r="B45" s="3"/>
    </row>
    <row r="46" spans="2:2" x14ac:dyDescent="0.3">
      <c r="B46" s="3"/>
    </row>
    <row r="47" spans="2:2" x14ac:dyDescent="0.3">
      <c r="B47" s="3"/>
    </row>
    <row r="48" spans="2:2" x14ac:dyDescent="0.3">
      <c r="B48" s="3"/>
    </row>
    <row r="49" spans="2:2" x14ac:dyDescent="0.3">
      <c r="B49" s="3"/>
    </row>
    <row r="50" spans="2:2" x14ac:dyDescent="0.3">
      <c r="B50" s="3"/>
    </row>
    <row r="51" spans="2:2" x14ac:dyDescent="0.3">
      <c r="B51" s="3"/>
    </row>
    <row r="52" spans="2:2" x14ac:dyDescent="0.3">
      <c r="B5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2022-07-18T10:18:03Z</dcterms:modified>
</cp:coreProperties>
</file>