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0EB3F241-0E15-493A-BE06-094CEEB95613}" xr6:coauthVersionLast="47" xr6:coauthVersionMax="47" xr10:uidLastSave="{00000000-0000-0000-0000-000000000000}"/>
  <bookViews>
    <workbookView xWindow="4200" yWindow="4185" windowWidth="21600" windowHeight="11295" tabRatio="597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Hoja1!$A$1:$AE$41</definedName>
    <definedName name="_xlnm.Print_Titles" localSheetId="0">Hoja1!$1:$1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49" i="1" l="1"/>
  <c r="N149" i="1" s="1"/>
  <c r="N148" i="1"/>
  <c r="M148" i="1"/>
  <c r="M147" i="1"/>
  <c r="N147" i="1" s="1"/>
  <c r="M146" i="1"/>
  <c r="N146" i="1" s="1"/>
  <c r="M145" i="1"/>
  <c r="N145" i="1" s="1"/>
  <c r="N144" i="1"/>
  <c r="M144" i="1"/>
  <c r="M143" i="1"/>
  <c r="N143" i="1" s="1"/>
  <c r="M142" i="1"/>
  <c r="N142" i="1" s="1"/>
  <c r="M141" i="1"/>
  <c r="N141" i="1" s="1"/>
  <c r="N140" i="1"/>
  <c r="M140" i="1"/>
  <c r="M139" i="1"/>
  <c r="N139" i="1" s="1"/>
  <c r="M138" i="1"/>
  <c r="N138" i="1" s="1"/>
  <c r="M137" i="1"/>
  <c r="N137" i="1" s="1"/>
  <c r="M136" i="1"/>
  <c r="N136" i="1" s="1"/>
  <c r="M135" i="1"/>
  <c r="N135" i="1" s="1"/>
  <c r="M134" i="1"/>
  <c r="N134" i="1" s="1"/>
  <c r="M87" i="1"/>
  <c r="N87" i="1" s="1"/>
  <c r="M80" i="1"/>
  <c r="N80" i="1" s="1"/>
  <c r="M48" i="1"/>
  <c r="N48" i="1" s="1"/>
  <c r="M47" i="1"/>
  <c r="N47" i="1" s="1"/>
  <c r="M106" i="1"/>
  <c r="N106" i="1" s="1"/>
  <c r="M55" i="1"/>
  <c r="N55" i="1" s="1"/>
  <c r="M96" i="1"/>
  <c r="N96" i="1" s="1"/>
  <c r="M95" i="1"/>
  <c r="N95" i="1" s="1"/>
  <c r="M110" i="1"/>
  <c r="N110" i="1" s="1"/>
  <c r="N109" i="1"/>
  <c r="M108" i="1"/>
  <c r="N108" i="1" s="1"/>
  <c r="M105" i="1"/>
  <c r="N105" i="1" s="1"/>
  <c r="M104" i="1"/>
  <c r="N104" i="1" s="1"/>
  <c r="M103" i="1"/>
  <c r="N103" i="1" s="1"/>
  <c r="M102" i="1"/>
  <c r="N102" i="1" s="1"/>
  <c r="M101" i="1"/>
  <c r="N101" i="1" s="1"/>
  <c r="M100" i="1"/>
  <c r="N100" i="1" s="1"/>
  <c r="M99" i="1"/>
  <c r="N99" i="1" s="1"/>
  <c r="M98" i="1"/>
  <c r="N98" i="1" s="1"/>
  <c r="M97" i="1"/>
  <c r="N97" i="1" s="1"/>
  <c r="M91" i="1"/>
  <c r="N91" i="1" s="1"/>
  <c r="M90" i="1"/>
  <c r="N90" i="1" s="1"/>
  <c r="M89" i="1"/>
  <c r="N89" i="1" s="1"/>
  <c r="M88" i="1"/>
  <c r="N88" i="1" s="1"/>
  <c r="M86" i="1"/>
  <c r="N86" i="1" s="1"/>
  <c r="M85" i="1"/>
  <c r="N85" i="1" s="1"/>
  <c r="M84" i="1"/>
  <c r="N84" i="1" s="1"/>
  <c r="M83" i="1"/>
  <c r="N83" i="1" s="1"/>
  <c r="M82" i="1"/>
  <c r="N82" i="1" s="1"/>
  <c r="M81" i="1"/>
  <c r="N81" i="1" s="1"/>
  <c r="M79" i="1"/>
  <c r="N79" i="1" s="1"/>
  <c r="M78" i="1"/>
  <c r="N78" i="1" s="1"/>
  <c r="M77" i="1"/>
  <c r="N77" i="1" s="1"/>
  <c r="N76" i="1"/>
  <c r="M76" i="1"/>
  <c r="M50" i="1"/>
  <c r="M39" i="1"/>
  <c r="N39" i="1" s="1"/>
  <c r="M38" i="1"/>
  <c r="N38" i="1" s="1"/>
  <c r="M31" i="1"/>
  <c r="N31" i="1" s="1"/>
  <c r="M17" i="1"/>
  <c r="N17" i="1" s="1"/>
  <c r="M40" i="1"/>
  <c r="N40" i="1" s="1"/>
  <c r="N41" i="1"/>
  <c r="M37" i="1"/>
  <c r="N37" i="1" s="1"/>
  <c r="M36" i="1"/>
  <c r="N36" i="1" s="1"/>
  <c r="M35" i="1"/>
  <c r="N35" i="1" s="1"/>
  <c r="M34" i="1"/>
  <c r="N34" i="1" s="1"/>
  <c r="M33" i="1"/>
  <c r="N33" i="1" s="1"/>
  <c r="M32" i="1"/>
  <c r="N32" i="1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  <c r="M9" i="1"/>
  <c r="N9" i="1" s="1"/>
  <c r="M8" i="1"/>
  <c r="N8" i="1" s="1"/>
  <c r="M6" i="1"/>
  <c r="N6" i="1" s="1"/>
  <c r="M5" i="1"/>
  <c r="N5" i="1" s="1"/>
  <c r="M4" i="1"/>
  <c r="N4" i="1" s="1"/>
  <c r="M3" i="1"/>
  <c r="N3" i="1" s="1"/>
</calcChain>
</file>

<file path=xl/sharedStrings.xml><?xml version="1.0" encoding="utf-8"?>
<sst xmlns="http://schemas.openxmlformats.org/spreadsheetml/2006/main" count="859" uniqueCount="516">
  <si>
    <t xml:space="preserve">IVA </t>
  </si>
  <si>
    <t>TOTAL</t>
  </si>
  <si>
    <t>CIF</t>
  </si>
  <si>
    <t>% IVA</t>
  </si>
  <si>
    <t>EXCL</t>
  </si>
  <si>
    <t>003-2021</t>
  </si>
  <si>
    <t>006-2021</t>
  </si>
  <si>
    <t>013-2021</t>
  </si>
  <si>
    <t>014-2021</t>
  </si>
  <si>
    <t>023-2021</t>
  </si>
  <si>
    <t>024-2021</t>
  </si>
  <si>
    <t>029-2021</t>
  </si>
  <si>
    <t>030-2021</t>
  </si>
  <si>
    <t>043-2021</t>
  </si>
  <si>
    <t>044-2021</t>
  </si>
  <si>
    <t>045-2021</t>
  </si>
  <si>
    <t>048-2021</t>
  </si>
  <si>
    <t>049-2021</t>
  </si>
  <si>
    <t>053-2021</t>
  </si>
  <si>
    <t>054-2021</t>
  </si>
  <si>
    <t>055-2021</t>
  </si>
  <si>
    <t>100-2021</t>
  </si>
  <si>
    <t>102-2021</t>
  </si>
  <si>
    <t>103-2021</t>
  </si>
  <si>
    <t>105-2021</t>
  </si>
  <si>
    <t>108-2021</t>
  </si>
  <si>
    <t>119-2021</t>
  </si>
  <si>
    <t>056-2021</t>
  </si>
  <si>
    <t>069-2021</t>
  </si>
  <si>
    <t>070-2021</t>
  </si>
  <si>
    <t>071-2021</t>
  </si>
  <si>
    <t>075-2021</t>
  </si>
  <si>
    <t>080-2021</t>
  </si>
  <si>
    <t>092-2021</t>
  </si>
  <si>
    <t>093-2021</t>
  </si>
  <si>
    <t>094-2021</t>
  </si>
  <si>
    <t>095-2021</t>
  </si>
  <si>
    <t>099-2021</t>
  </si>
  <si>
    <t>MARCO SANTIMOTEO, LUISA</t>
  </si>
  <si>
    <t>01/01/2021 al 31/12/2021</t>
  </si>
  <si>
    <t>SOCIEDAD GENERAL AUTORES Y EDITORES</t>
  </si>
  <si>
    <t>G28029643</t>
  </si>
  <si>
    <t>DANIEL BIANCO</t>
  </si>
  <si>
    <t>25/01/2021 AL 24/02/2021</t>
  </si>
  <si>
    <t>ANA MARIA LOPEZ VILLANUEVA</t>
  </si>
  <si>
    <t>MONGE Y BOCETA ASOCIADOS MUSICALES,</t>
  </si>
  <si>
    <t>B80217508</t>
  </si>
  <si>
    <t>CIUDAD DE LAS ARTES Y LAS CIENCIAS,</t>
  </si>
  <si>
    <t>A46483095</t>
  </si>
  <si>
    <t>01/01/2021 AL 31/12/2021</t>
  </si>
  <si>
    <t>ALBERT FAURA</t>
  </si>
  <si>
    <t>25/01/2021 al 24/02/2021</t>
  </si>
  <si>
    <t>C.V.L TELE TAXI</t>
  </si>
  <si>
    <t>16/04/2021 AL 22/04/2021</t>
  </si>
  <si>
    <t>BAZAN GARCIA BOKE</t>
  </si>
  <si>
    <t>01/01/2021 al 28/02/2021</t>
  </si>
  <si>
    <t>27/03/2021 al 28/03/2021</t>
  </si>
  <si>
    <t>12/03/2021 al 14/03/2021</t>
  </si>
  <si>
    <t>SECRETARIA DE ESTADO DE TELECOMUNIC</t>
  </si>
  <si>
    <t>30/04/2021 al 02/05/2021</t>
  </si>
  <si>
    <t>22/3/2021 al 22/04/2021</t>
  </si>
  <si>
    <t>ALFREDO SANZOL SANZ</t>
  </si>
  <si>
    <t>CENTRO ESPANOL DE DERECHOS REPROGRA</t>
  </si>
  <si>
    <t>TECTELTIC ON-LINE S.L.</t>
  </si>
  <si>
    <t>F46221503</t>
  </si>
  <si>
    <t>S2800568D</t>
  </si>
  <si>
    <t>V78652203</t>
  </si>
  <si>
    <t>B54057690</t>
  </si>
  <si>
    <t>16.03.2021 al 5/6/2021</t>
  </si>
  <si>
    <t>SERVICIOS MUSICALES S.L</t>
  </si>
  <si>
    <t>24/03/2021 al 29/05/2021</t>
  </si>
  <si>
    <t>15/03/2021 al 29/03/2021</t>
  </si>
  <si>
    <t>B78918869</t>
  </si>
  <si>
    <t>160/03/2021</t>
  </si>
  <si>
    <t>ANTONIO RUZ JIMÉNEZ</t>
  </si>
  <si>
    <t>14/04/2021 al 22/04/2021</t>
  </si>
  <si>
    <t>ALEJANDRO ANDÚJAR LÓPEZ</t>
  </si>
  <si>
    <t>22/03/2021 al 22/04/2021</t>
  </si>
  <si>
    <t>PEDRO YAGÜE GUIRAO</t>
  </si>
  <si>
    <t>WOLFGANG VON ZOUBEK</t>
  </si>
  <si>
    <t>21/04/2021 al 05/06/2021</t>
  </si>
  <si>
    <t>INSTITUT VALENCIA DE CULTURA</t>
  </si>
  <si>
    <t>Q9655132J</t>
  </si>
  <si>
    <t>508-2020</t>
  </si>
  <si>
    <t>Núm.</t>
  </si>
  <si>
    <t>NOM</t>
  </si>
  <si>
    <t>Núm. EXP</t>
  </si>
  <si>
    <t>PROVEÏDOR</t>
  </si>
  <si>
    <t>SOL·LICITUD</t>
  </si>
  <si>
    <t>Núm. COMANDA</t>
  </si>
  <si>
    <t>DATA APROVACIÓ EXP. I DESPESA</t>
  </si>
  <si>
    <t>PREU ADJUDICACIÓ SENSE IVA</t>
  </si>
  <si>
    <t>DURACIÓ</t>
  </si>
  <si>
    <t>ADJUDICATARI</t>
  </si>
  <si>
    <t xml:space="preserve">LLOGUER NAU SILLA ANY 2021 </t>
  </si>
  <si>
    <t>DRETS EXPLOTACIÓ EDIFICI GENER-FEBRER 2021</t>
  </si>
  <si>
    <t xml:space="preserve">SERVEIS TAXI ANY 2021 </t>
  </si>
  <si>
    <t xml:space="preserve">LLOGUER PARTITURES ELS ESCLAUS FELIÇOS D'ARRIAGA </t>
  </si>
  <si>
    <t xml:space="preserve">DRETS D'AUTOR CONCERT 27 MARÇ </t>
  </si>
  <si>
    <t xml:space="preserve">TAXA ÚS FREQÜÈNCIES ANY 2021 </t>
  </si>
  <si>
    <t xml:space="preserve">DRETS REPROGRÀFICS RESUM DE PREMSA </t>
  </si>
  <si>
    <t xml:space="preserve">LLOGUER DE PARTITURES D'ARRIAGA PER A CONCERTS DE 27 I 28 DE MARÇ </t>
  </si>
  <si>
    <t xml:space="preserve">DRETS D'EXPLOTACIÓ EDIFICI MARÇ-JULIOL 2021 </t>
  </si>
  <si>
    <t xml:space="preserve">LLOGUER PARTITURES PULCINELLA </t>
  </si>
  <si>
    <t xml:space="preserve">DRETS AUTOR CONCERT COR </t>
  </si>
  <si>
    <t>HEREVA DRETS VESTUARI PEPA OJANGUREN-L'ISOLA DISABITATA</t>
  </si>
  <si>
    <t>CONTRACTE JOSEP ABRIL.FIGURINISTA TRISTAN UND ISOLDE</t>
  </si>
  <si>
    <t xml:space="preserve">DRETS D'AUTOR STREAMING FALSTAFF </t>
  </si>
  <si>
    <t xml:space="preserve">DRETS D'AUTOR RECITAL ANITA RACHVELISHVILI </t>
  </si>
  <si>
    <t>ALBERT FAURA. IL·LUMINADOR L'ISOLA DISABITATA</t>
  </si>
  <si>
    <t xml:space="preserve">SUBMINISTRAMENT ELÈCTRIC BOMBES CAPTACIÓ AIGUA DE MAR CACSA 2021 </t>
  </si>
  <si>
    <t xml:space="preserve">CONSUM AIGUA POTABLE CACSA 2021 </t>
  </si>
  <si>
    <t xml:space="preserve">DRETS D'AUTOR SONOMA </t>
  </si>
  <si>
    <t xml:space="preserve">DRETS D'AUTOR DEL CONCERT LA MACANITA </t>
  </si>
  <si>
    <t xml:space="preserve">SERVEIS ROL COR BARBERILLO </t>
  </si>
  <si>
    <t>IL·LUMINADOR CAVALLERIA RUSTICANA</t>
  </si>
  <si>
    <t>IL·LUMINADOR EL BARBERILLO DE LAVAPIES</t>
  </si>
  <si>
    <t>ESCENÒGRAF I FIGURINISTA EL BARBERILLO DE LAVAPIES</t>
  </si>
  <si>
    <t xml:space="preserve">DRETS D'AUTOR EL BARBERILLO DE LAVAPIES </t>
  </si>
  <si>
    <t xml:space="preserve">DRETS D'AUTOR MATINS Als ARTS 28 MARÇ 21 </t>
  </si>
  <si>
    <t>COREÒGRAF EL BARBERILLO DE LAVAPIES.ANTONIO RUIZ</t>
  </si>
  <si>
    <t xml:space="preserve">LLOGUER DE PARTITURES PER A CAVALLERIA RUSTICANA </t>
  </si>
  <si>
    <t>ALFREDO SANZOL-DIRECTOR D'ESCENA, EL BARBERILLO DE LAVAPIES</t>
  </si>
  <si>
    <t xml:space="preserve">LLOGUER DE PARTITURES DELS NUITS D'ETE DE BERLIOZ </t>
  </si>
  <si>
    <t xml:space="preserve">VENDA ENTRADES FUNCIÓ L'ISOLA DISABITATA ALCOI </t>
  </si>
  <si>
    <t>DRETS REPROGRÀFICS DOSSIER CRÍTIQUES ARTISTES</t>
  </si>
  <si>
    <t xml:space="preserve">MANTENIMENT INSTAL·LACIÓ CAPTACIÓ D'AIGUA DE MAR CACSA </t>
  </si>
  <si>
    <t>CESSIÓ DE DRETS INDEFINIDA PER A ÚS DE CAL·LIGRAFIA</t>
  </si>
  <si>
    <t>25/03/2021 al 22/04/2021</t>
  </si>
  <si>
    <t>01/03/2021 al 31/07/2021</t>
  </si>
  <si>
    <t>CESSIÓ INDEFINIDA</t>
  </si>
  <si>
    <t xml:space="preserve">DRETS D'AUTOR CONCERT ARGENTINA </t>
  </si>
  <si>
    <t>118-2021</t>
  </si>
  <si>
    <t>ÒRGAN EMISSOR: SERVEIS JURÍDICS</t>
  </si>
  <si>
    <t>ACTUALITZACIÓ TRIMESTRAL</t>
  </si>
  <si>
    <t>122-2021</t>
  </si>
  <si>
    <t>23/05/2021 al 05/06/2021</t>
  </si>
  <si>
    <t>128-2021</t>
  </si>
  <si>
    <t>22/04/2021 AL 05/06/2021</t>
  </si>
  <si>
    <t>BIRGIT WENTSCH</t>
  </si>
  <si>
    <t>133-2021</t>
  </si>
  <si>
    <t>134-2021</t>
  </si>
  <si>
    <t>135-2021</t>
  </si>
  <si>
    <t>138-2021</t>
  </si>
  <si>
    <t>20/01/2022 al 30/01/2022</t>
  </si>
  <si>
    <t>139-2021</t>
  </si>
  <si>
    <t>24/02/2022 al 06/03/2022</t>
  </si>
  <si>
    <t>140-2021</t>
  </si>
  <si>
    <t>22/04/2021 al 05/06/2021</t>
  </si>
  <si>
    <t>GIANCARLO DEL MONACO</t>
  </si>
  <si>
    <t>143-2021</t>
  </si>
  <si>
    <t>158-2021</t>
  </si>
  <si>
    <t>30/04/2021 al 12/06/2022</t>
  </si>
  <si>
    <t>159-2021</t>
  </si>
  <si>
    <t>160-2021</t>
  </si>
  <si>
    <t>03/11/2021 al 10/11/2021</t>
  </si>
  <si>
    <t>161-2021</t>
  </si>
  <si>
    <t>30/04/2021 al 10/04/2022</t>
  </si>
  <si>
    <t>162-2021</t>
  </si>
  <si>
    <t>30/04/2021 al 10/06/2021</t>
  </si>
  <si>
    <t>163-2021</t>
  </si>
  <si>
    <t>28/04/2021 al 18/09/2021</t>
  </si>
  <si>
    <t>164-2021</t>
  </si>
  <si>
    <t>30/04/2021 al 31/12/2021</t>
  </si>
  <si>
    <t>RECOMAR S.A.</t>
  </si>
  <si>
    <t>A28584852</t>
  </si>
  <si>
    <t>168-2021</t>
  </si>
  <si>
    <t>178-2021</t>
  </si>
  <si>
    <t>183-2021</t>
  </si>
  <si>
    <t>187-2021</t>
  </si>
  <si>
    <t>188-2021</t>
  </si>
  <si>
    <t>204-2021</t>
  </si>
  <si>
    <t>206-2021</t>
  </si>
  <si>
    <t>226-2021</t>
  </si>
  <si>
    <t>19/06/2021 al 25/07/2021</t>
  </si>
  <si>
    <t>227-2021</t>
  </si>
  <si>
    <t>21/04/2021 AL 05/06/2021</t>
  </si>
  <si>
    <t>JOHANNES KONRAD LEIACKER</t>
  </si>
  <si>
    <t>240-2021</t>
  </si>
  <si>
    <t>261-2021</t>
  </si>
  <si>
    <t>BARBANCHO GUTIERREZ ALVARO</t>
  </si>
  <si>
    <t>262-2021</t>
  </si>
  <si>
    <t>CAMPOS REQUENA RAQUEL</t>
  </si>
  <si>
    <t>268-2021</t>
  </si>
  <si>
    <t>277-2021</t>
  </si>
  <si>
    <t>FIGURINISTA CAVALLERIA RUSTICANA BIRGIT WENTSCH</t>
  </si>
  <si>
    <t xml:space="preserve">LLOGUER DE PARTITURES STRAUSS </t>
  </si>
  <si>
    <t xml:space="preserve">LLOGUER PARTITURES OFFENBACH </t>
  </si>
  <si>
    <t xml:space="preserve">DRETS D'AUTOR EL XIQUET D'ELX </t>
  </si>
  <si>
    <t xml:space="preserve">LLOGUER PARTITURES MAHLER </t>
  </si>
  <si>
    <t xml:space="preserve">DRETS D'AUTOR CAVALLERIA RUSTICANA </t>
  </si>
  <si>
    <t xml:space="preserve">LLOGUER DE PARTITURES SAARIAHO </t>
  </si>
  <si>
    <t>DRETS D'AUTOR PULCINELLA</t>
  </si>
  <si>
    <t xml:space="preserve">LLOGUER PARTITURES ARIODANTE </t>
  </si>
  <si>
    <t>CONTRACTE GIANCARLO DEL MONACO.DIR.ESCENA CAVALLERIA RUSTICANA</t>
  </si>
  <si>
    <t xml:space="preserve">LLOGUER PARTITURES STRAVINSKI </t>
  </si>
  <si>
    <t xml:space="preserve">LLOGUER PARTITURES STRAUSS </t>
  </si>
  <si>
    <t xml:space="preserve">LLOGUER PARTITURES VIVES </t>
  </si>
  <si>
    <t xml:space="preserve">LLOGUER PARTITURES VERDI </t>
  </si>
  <si>
    <t xml:space="preserve">LLOGUER PARTITURES CONCERT TEMPORADA 21-22 </t>
  </si>
  <si>
    <t xml:space="preserve">LLOGUER PARTITURES SAARIAHO </t>
  </si>
  <si>
    <t xml:space="preserve">LLOGUER D'ESPAI PER A MAGATZEMATGE CONCHA ACÚSTICA </t>
  </si>
  <si>
    <t xml:space="preserve">REFORÇOS COR CAVALLERIA-PAGLIACCI </t>
  </si>
  <si>
    <t xml:space="preserve">DRETS AUTOR RECITAL RENE PAPE </t>
  </si>
  <si>
    <t xml:space="preserve">LLOGUER PARTITURES CONCERT NOVES VEUS </t>
  </si>
  <si>
    <t xml:space="preserve">REFORÇOS COR REQUIEM VERDI </t>
  </si>
  <si>
    <t xml:space="preserve">DRETS D'AUTOR CICLE BANDES A LES ARTS </t>
  </si>
  <si>
    <t xml:space="preserve">BENEFICIS CACSA AYTE 1r TRIMESTRE 2021 </t>
  </si>
  <si>
    <t xml:space="preserve">DRETS D'AUTOR LES ARTS VOLANT </t>
  </si>
  <si>
    <t>ESCENÒGRAF CAVALLERIA RUSTICANA.JOHANNES KONRAD LEIACKER</t>
  </si>
  <si>
    <t>DRETS D'AUTOR MATINS A LES ARTS</t>
  </si>
  <si>
    <t xml:space="preserve">CONFERENCIANT XARRADA LES ARTS VOLANT 1 </t>
  </si>
  <si>
    <t xml:space="preserve">CONFERENCIANT XARRADA LES ARTS VOLANT 2 </t>
  </si>
  <si>
    <t xml:space="preserve">LLOGUER PARTITURES CARTER </t>
  </si>
  <si>
    <t>21/04/2021 al 18/09/2021</t>
  </si>
  <si>
    <t>30/04/2021 al 17/10/2021</t>
  </si>
  <si>
    <t>28/06/2021 al 02/07/2021</t>
  </si>
  <si>
    <t>22543****</t>
  </si>
  <si>
    <t>33526****</t>
  </si>
  <si>
    <t>09398****</t>
  </si>
  <si>
    <t>36976****</t>
  </si>
  <si>
    <t>22128****</t>
  </si>
  <si>
    <t>33427****</t>
  </si>
  <si>
    <t>30834****</t>
  </si>
  <si>
    <t>76029****</t>
  </si>
  <si>
    <t>34803****</t>
  </si>
  <si>
    <t>5901423****</t>
  </si>
  <si>
    <t>L3HG1****</t>
  </si>
  <si>
    <t>YA491****</t>
  </si>
  <si>
    <t>C5HN7****</t>
  </si>
  <si>
    <t>48690****</t>
  </si>
  <si>
    <t>44890****</t>
  </si>
  <si>
    <t xml:space="preserve">QUOTA INSCRIPCIÓ VALÈNCIA PREMIUM ANY 2021 </t>
  </si>
  <si>
    <t>052-2021</t>
  </si>
  <si>
    <t>ASOCIACION EMPRESARIAL VALENCIA PRE</t>
  </si>
  <si>
    <t>G98592934</t>
  </si>
  <si>
    <t xml:space="preserve">QUOTA PARTICIPACIÓ AEDOM </t>
  </si>
  <si>
    <t>097-2021</t>
  </si>
  <si>
    <t>ASOCIACION ESPAÑOLA DE DOCUMENTACION MUSICAL</t>
  </si>
  <si>
    <t>G80747603</t>
  </si>
  <si>
    <t xml:space="preserve">QUOTA DE PARTICIPACIÓ EN ASSOCIACIÓ ENOA </t>
  </si>
  <si>
    <t>116-2021</t>
  </si>
  <si>
    <t>ASSOCIATION POUR LE FESTIVAL INTERN</t>
  </si>
  <si>
    <t>FR86411831696</t>
  </si>
  <si>
    <t xml:space="preserve">QUOTA INSCRICPCIÓ CONFERÈNCIA ÒPERA EUROPA </t>
  </si>
  <si>
    <t>177-2021</t>
  </si>
  <si>
    <t>20/05/2021 al 21/05/2021</t>
  </si>
  <si>
    <t>OPERA EUROPA</t>
  </si>
  <si>
    <t>BE0478892265</t>
  </si>
  <si>
    <t xml:space="preserve">QUOTA D'ASSISTÈNCIA A FIRA D'ESDEVENIMENTS </t>
  </si>
  <si>
    <t>SERVEI</t>
  </si>
  <si>
    <t>232-2021</t>
  </si>
  <si>
    <t>09/06/2021 y 10/06/2021</t>
  </si>
  <si>
    <t>MEET AND COM</t>
  </si>
  <si>
    <t>FR12492580550</t>
  </si>
  <si>
    <t>CESSIÓ DRETS AUTOR DISSENY DE L'ESCENOGRAFIA DE L'ISOLA DISABITATA</t>
  </si>
  <si>
    <t>26/092021</t>
  </si>
  <si>
    <t>B62272398</t>
  </si>
  <si>
    <t>NL007730251B01</t>
  </si>
  <si>
    <t>XDC33****</t>
  </si>
  <si>
    <t>38862****</t>
  </si>
  <si>
    <t>50056****</t>
  </si>
  <si>
    <t>46555****</t>
  </si>
  <si>
    <t>YB1858917</t>
  </si>
  <si>
    <t>15AP7****</t>
  </si>
  <si>
    <t>54551****</t>
  </si>
  <si>
    <t>22544****</t>
  </si>
  <si>
    <t>U457****</t>
  </si>
  <si>
    <t>DE27332****</t>
  </si>
  <si>
    <t>117-2021</t>
  </si>
  <si>
    <t>27/04/2021 y 28/04/2021</t>
  </si>
  <si>
    <t>EVENTOPLUS MEDIOS, S.L.</t>
  </si>
  <si>
    <t xml:space="preserve">QUOTA DE PARTICIPACIÓ  EN FERIA MIS </t>
  </si>
  <si>
    <t>141-2021</t>
  </si>
  <si>
    <t>29/09/2022 AL 31/05/2025</t>
  </si>
  <si>
    <t xml:space="preserve">STICHTING NATIONALE OPERA &amp; BALLET </t>
  </si>
  <si>
    <t>COPRODUCCIÓ TUDOR:      ANNA BOLENA 29/9/2022       MARIA ESTUARDA 1/12/2023 y ROBERTO DEVEREUX 1/5/2025</t>
  </si>
  <si>
    <t>301-2021</t>
  </si>
  <si>
    <t>302-2021</t>
  </si>
  <si>
    <t>311-2021</t>
  </si>
  <si>
    <t>EN TRÁMITE</t>
  </si>
  <si>
    <t>314-2021</t>
  </si>
  <si>
    <t>2017-2021</t>
  </si>
  <si>
    <t>322-2021</t>
  </si>
  <si>
    <t>16/07/2021 al 12/09/2021</t>
  </si>
  <si>
    <t>323-2021</t>
  </si>
  <si>
    <t>324-2021</t>
  </si>
  <si>
    <t>20/09/2021 al 26/09/2021</t>
  </si>
  <si>
    <t>ESTELA MERLOS</t>
  </si>
  <si>
    <t>325-2021</t>
  </si>
  <si>
    <t>ARIADNA MONTFORT</t>
  </si>
  <si>
    <t>334-2021</t>
  </si>
  <si>
    <t>13/10/2021 AL 10/11/2021</t>
  </si>
  <si>
    <t>NURIA JUANA CASTEJON ROSADO</t>
  </si>
  <si>
    <t>338-2021</t>
  </si>
  <si>
    <t>CELESTE CARRASCO</t>
  </si>
  <si>
    <t>339-2021</t>
  </si>
  <si>
    <t>ALEJANDRO ANDUJAR</t>
  </si>
  <si>
    <t>350-2021</t>
  </si>
  <si>
    <t>351-2021</t>
  </si>
  <si>
    <t>01/09/2021 al 10/10/2021</t>
  </si>
  <si>
    <t>EVELIN FACCHINI</t>
  </si>
  <si>
    <t>353-2021</t>
  </si>
  <si>
    <t>13/10/2021 al 10/11/2021</t>
  </si>
  <si>
    <t>PASCAL MÉRAT</t>
  </si>
  <si>
    <t>354-2021</t>
  </si>
  <si>
    <t>24/01/2022 al 01/03/2022</t>
  </si>
  <si>
    <t>MIMI JORDAN SHERIN</t>
  </si>
  <si>
    <t>356-2021</t>
  </si>
  <si>
    <t>371-2021</t>
  </si>
  <si>
    <t>CERVERA TAULET, ALEJANDRO</t>
  </si>
  <si>
    <t>376-2021</t>
  </si>
  <si>
    <t>01/08/2021 al 30/09/2021</t>
  </si>
  <si>
    <t>378-2021</t>
  </si>
  <si>
    <t>18/10/2021 al 18 /12/2021</t>
  </si>
  <si>
    <t>BARBARA LLUCH MORENO</t>
  </si>
  <si>
    <t>379-2021</t>
  </si>
  <si>
    <t>393-2021</t>
  </si>
  <si>
    <t>397-2021</t>
  </si>
  <si>
    <t>398-2021</t>
  </si>
  <si>
    <t>399-2021</t>
  </si>
  <si>
    <t>400-2021</t>
  </si>
  <si>
    <t>401-2021</t>
  </si>
  <si>
    <t>31/10/2021 al 10/11/2021</t>
  </si>
  <si>
    <t>402-2021</t>
  </si>
  <si>
    <t>20/01/2022 al 31/01/2022</t>
  </si>
  <si>
    <t>411-2021</t>
  </si>
  <si>
    <t>01/04/2021 al 30/06/2021</t>
  </si>
  <si>
    <t>413-2021</t>
  </si>
  <si>
    <t>19/04/2022 al 05/06/2022</t>
  </si>
  <si>
    <t>HARALD B. THOR</t>
  </si>
  <si>
    <t>414-2021</t>
  </si>
  <si>
    <t>WOZZECK STEFAN BOLLIGER</t>
  </si>
  <si>
    <t xml:space="preserve">DISSENY DE CREATIVITAT PER A IMATGE CICLE PROGRAMACIÓ BARROC </t>
  </si>
  <si>
    <t xml:space="preserve">LLOGUER DE PARTITURES PER A CONCERT PORTES OBERTES </t>
  </si>
  <si>
    <t xml:space="preserve">LLOGUER DE PARTITURES PROKÓFIEV PER A CONCERT PORTES OBERTES </t>
  </si>
  <si>
    <t xml:space="preserve">LLOGUER DE PARTITURES PER A CONCERT DE PORTES OBERTES </t>
  </si>
  <si>
    <t xml:space="preserve">VENDA ENTRADES CONCERT ALCOI 4 SETEMBRE </t>
  </si>
  <si>
    <t xml:space="preserve">SERVEIS NOTARIO (ATORGAMENT PODERS PROCESSALS) </t>
  </si>
  <si>
    <t xml:space="preserve">DRETS EXPLOTACIÓ EDIFICI AGOST-SETEMBRE 21 </t>
  </si>
  <si>
    <t xml:space="preserve">DRETS D'AUTOR CONCERT PORTES OBERTES </t>
  </si>
  <si>
    <t>DRETS D'AUTOR CONCERT PORTES OBERTES</t>
  </si>
  <si>
    <t xml:space="preserve">DRETS D'AUTOR CONCERT PONS 3 FEBRER 2022 </t>
  </si>
  <si>
    <t xml:space="preserve">DRETS D'AUTOR BANDES ALS ARTS (4 JULIOL 21) </t>
  </si>
  <si>
    <t>CONTRACTE VENDA ENTRADES FEVER</t>
  </si>
  <si>
    <t xml:space="preserve">QUOTA DE PARTICIPACIÓ EN PROJECTE OPERAVISIÓN </t>
  </si>
  <si>
    <t>COREÒGRAFA TALLER MOVING ÒPERA.DEIXANT MERLOS</t>
  </si>
  <si>
    <t>COREÒGRAFA TALLER MOVING OPERA ARIADNA MONTFORT</t>
  </si>
  <si>
    <t>COREÓGRAFA DONYA FRANCISQUITA.NURIA CASTEJÓN</t>
  </si>
  <si>
    <t>DISEÑO AUDIOVISUAL DONYA *FRANCISQUITA. CELESTE CARRASCO</t>
  </si>
  <si>
    <t>ESCENOGRAFÍA I VESTUARI DONYA FRANCISQUITA. ALEJANDRO *ANDUJAR</t>
  </si>
  <si>
    <t>COREÒGRAFA REQUIEM</t>
  </si>
  <si>
    <t>IL·LUMINADOR DONYA FRANCISQUITA. PASCAL MÉRAT</t>
  </si>
  <si>
    <t>IL·LUMINADORA ARIODANTE MIMI JORDAN SHERIN</t>
  </si>
  <si>
    <t>DIREC ESCENA UN AVVERTIMENTO AI *GELOSI_ BARBARA LLUCH</t>
  </si>
  <si>
    <t>ESCENOGRAFIA UN AVVERTIMENTO AI GELOSI_DANIEL BIANCO</t>
  </si>
  <si>
    <t xml:space="preserve">DRETS D'AUTOR CONCERT JUANJO MENA </t>
  </si>
  <si>
    <t>DRETS D'AUTOR CONCERT MINASI 16 OCTUBRE</t>
  </si>
  <si>
    <t xml:space="preserve">DRETS D'AUTOR DONYA FRANCISQUITA </t>
  </si>
  <si>
    <t>DRETS D'AUTOR ELS CONTES D'HOFFMANN</t>
  </si>
  <si>
    <t xml:space="preserve">DRETS D'AUTOR CONCERT DULCE PONTES 23 D'OCTUBRE </t>
  </si>
  <si>
    <t xml:space="preserve">BENEFICIS AYE SEGON TRIMESTRE 2021 </t>
  </si>
  <si>
    <t>ESCENÒGRAF WOZZECK.HARALD B.THOR</t>
  </si>
  <si>
    <t>IL·LUMINADOR WOZZECK STEFAN BOLLIGER</t>
  </si>
  <si>
    <t>359-2021</t>
  </si>
  <si>
    <t>11/06/2021 al 15/06/2021</t>
  </si>
  <si>
    <t>GARCIA EGEA ANTONIO</t>
  </si>
  <si>
    <t>48651****</t>
  </si>
  <si>
    <t>360-2021</t>
  </si>
  <si>
    <t>ARNAU GRAU EDUARDO</t>
  </si>
  <si>
    <t>373-2021</t>
  </si>
  <si>
    <t>14/06/2021 al 15/06/2021</t>
  </si>
  <si>
    <t>MESADO ESTRADA GABRIEL</t>
  </si>
  <si>
    <t>374-2021</t>
  </si>
  <si>
    <t>11/06/2021 al 13/06/2021</t>
  </si>
  <si>
    <t>MARIN PEYROLON PILAR</t>
  </si>
  <si>
    <t>47716****</t>
  </si>
  <si>
    <t>53211****</t>
  </si>
  <si>
    <t>50736****</t>
  </si>
  <si>
    <t>EMÉS EN DATA:30/12/2021</t>
  </si>
  <si>
    <t>TRISKELION MUSIC S.L.</t>
  </si>
  <si>
    <t>B88212279</t>
  </si>
  <si>
    <t>TRISKELION MUSIC SL</t>
  </si>
  <si>
    <t>DESPESES DE MEMBRE DE OTS DE TRIBUNAL D'AUDICIONS</t>
  </si>
  <si>
    <t>SCHOTT MUSIC, S.L.</t>
  </si>
  <si>
    <t>B80483654</t>
  </si>
  <si>
    <t>426-2021</t>
  </si>
  <si>
    <t>LLUÍS PASQUAL SANCHEZ</t>
  </si>
  <si>
    <t>39831846D</t>
  </si>
  <si>
    <t>MARIA CLARA PELUFFO.FIGURINISTA UN AVVERTIMENTO AI GELOSI</t>
  </si>
  <si>
    <t>435-2021</t>
  </si>
  <si>
    <t>18/10/2021al 19/12/2021</t>
  </si>
  <si>
    <t>MARIA CLARA PELUFFO</t>
  </si>
  <si>
    <t>Y0054790H</t>
  </si>
  <si>
    <t>439-2021</t>
  </si>
  <si>
    <t>30/09/2021 al 10/10/2021</t>
  </si>
  <si>
    <t>ASSOCIATION ENSEMBLE PYGMALION</t>
  </si>
  <si>
    <t>FR18493019962</t>
  </si>
  <si>
    <t>440-2021</t>
  </si>
  <si>
    <t>441-2021</t>
  </si>
  <si>
    <t>442-2021</t>
  </si>
  <si>
    <t>SUMINISTROS</t>
  </si>
  <si>
    <t>454-2021</t>
  </si>
  <si>
    <t>MONGE Y BOCETA ASOCIADOS MUSICALES, SL</t>
  </si>
  <si>
    <t>458-2021</t>
  </si>
  <si>
    <t>470-2021</t>
  </si>
  <si>
    <t>1/10/2021 al 31/12/2021</t>
  </si>
  <si>
    <t>CIUDAD DE LAS ARTES Y LAS CIENCIAS, SA</t>
  </si>
  <si>
    <t>480-2021</t>
  </si>
  <si>
    <t>01/07/2021 al 30/09/2021</t>
  </si>
  <si>
    <t>493-2021</t>
  </si>
  <si>
    <t>494-2021</t>
  </si>
  <si>
    <t>22543399H</t>
  </si>
  <si>
    <t>501-2021</t>
  </si>
  <si>
    <t>ZSUZSANNA ARDO</t>
  </si>
  <si>
    <t>502-2021</t>
  </si>
  <si>
    <t>18/11/2021 al 21/11/2021</t>
  </si>
  <si>
    <t>512-2021</t>
  </si>
  <si>
    <t>SERVICIOS</t>
  </si>
  <si>
    <t>514-2021</t>
  </si>
  <si>
    <t>ALLARD EXPERIENCE S.L.</t>
  </si>
  <si>
    <t>B87068896</t>
  </si>
  <si>
    <t>542-2021</t>
  </si>
  <si>
    <t>543-2021</t>
  </si>
  <si>
    <t>544-2021</t>
  </si>
  <si>
    <t>563-2021</t>
  </si>
  <si>
    <t>564-2021</t>
  </si>
  <si>
    <t>COUSON LAURENT</t>
  </si>
  <si>
    <t>10127SE00323</t>
  </si>
  <si>
    <t>572-2021</t>
  </si>
  <si>
    <t>13/12/2021 al 31/01/2022</t>
  </si>
  <si>
    <t>FABIO ANTOCI</t>
  </si>
  <si>
    <t>YB8075689</t>
  </si>
  <si>
    <t>573-2021</t>
  </si>
  <si>
    <t>ALEXANDER SCHERPINK</t>
  </si>
  <si>
    <t>P8005928</t>
  </si>
  <si>
    <t xml:space="preserve">LLOGUER PARTITURES VERDI PER A CONCERT 11 NOVEMBRE 21 </t>
  </si>
  <si>
    <t xml:space="preserve">LLOGUER PARTITURES BRITTEN </t>
  </si>
  <si>
    <t xml:space="preserve">DRETS EXPLOTACIÓ EDIFICI OCTUBRE-DESEMBRE 2021 </t>
  </si>
  <si>
    <t xml:space="preserve">IBI NAU SILLA </t>
  </si>
  <si>
    <t xml:space="preserve">QUOTA PARTICIPACIÓ CONFERÈNCIES OPERA EUROPA </t>
  </si>
  <si>
    <t>DIRECTOR ESCENA DONYA FRANCISQUITA_LLUIS PASQUAL</t>
  </si>
  <si>
    <t xml:space="preserve">DRETS D'AUTOR REQUIEM </t>
  </si>
  <si>
    <t xml:space="preserve">PARTIQUINOS COR DONYA FRANCISQUITA </t>
  </si>
  <si>
    <t xml:space="preserve">LLOGUER PARTITURES TROUBLE IN HAITI </t>
  </si>
  <si>
    <t xml:space="preserve">LLOGUER DE PARTITURES ATLANTIDA _FALLA </t>
  </si>
  <si>
    <t xml:space="preserve">BENEFICIS AYE TERCER TRIMESTRE 2021 </t>
  </si>
  <si>
    <t xml:space="preserve">DRETS AUTOR CONCERT MATINS A LES ARTS </t>
  </si>
  <si>
    <t xml:space="preserve">REEMBOSSAMENT DESPESES MANUTENCIÓ I TRANSPORT DE PARTICIPANT EN TALLER ENOA </t>
  </si>
  <si>
    <t xml:space="preserve">DRETS D'AUTOR MANUEL LOMBO </t>
  </si>
  <si>
    <t xml:space="preserve">LLOGUER ESPAIS PER A ESDEVENIMENT TCV A MADRID </t>
  </si>
  <si>
    <t xml:space="preserve">DRETS D'AUTOR CONCERT ACCADEMIA DEL PIACERE </t>
  </si>
  <si>
    <t xml:space="preserve">DRETS D'AUTOR CONCERT HARMONIA DEL PARNÀS </t>
  </si>
  <si>
    <t xml:space="preserve">DRETS D'AUTOR CONCERT CAPELLA DE MINISTRERS </t>
  </si>
  <si>
    <t xml:space="preserve">DRETS D'AUTOR CONCERT LA GALANIA </t>
  </si>
  <si>
    <t>REEMBOSSAMENT DESPESES TRASLLAT ASSISTENT ELS CONTES D'HOFFMANN</t>
  </si>
  <si>
    <t>CONTRACTE IL·LUMINADOR ELS CONTES D'HOFFMAN_FABIO ANTOCI</t>
  </si>
  <si>
    <t>CONTRACTE VIDEOCREADOR ELS CONTES D'HOFFMANN ALEXANDER SCHERPINK</t>
  </si>
  <si>
    <t>ANUL·LAT</t>
  </si>
  <si>
    <t>583-2021</t>
  </si>
  <si>
    <t>591-2021</t>
  </si>
  <si>
    <t>JOHANNES ERATH</t>
  </si>
  <si>
    <t>592-2021</t>
  </si>
  <si>
    <t>GESINE VÖLLM</t>
  </si>
  <si>
    <t>DE253769645</t>
  </si>
  <si>
    <t>594-2021</t>
  </si>
  <si>
    <t>09/02/2022 al 13/03/2022</t>
  </si>
  <si>
    <t>ALEXANDER BROK</t>
  </si>
  <si>
    <t>NL001815789B47</t>
  </si>
  <si>
    <t xml:space="preserve">PARTIQUINOS COR MADAMA BUTTERFLY </t>
  </si>
  <si>
    <t>DIRECTOR ESCENA ELS CONTES D'HOFFMANN. JOHANNES ERATH</t>
  </si>
  <si>
    <t>FIGURINISTA ELS CONTES D`HOFFMANN.GESINE VÖLLM</t>
  </si>
  <si>
    <t>CESSIÓ DRETS IL·LUMINADOR TROUBLE IN TAHITI.ALEXANDER BROK</t>
  </si>
  <si>
    <t>607-2021</t>
  </si>
  <si>
    <t>HEIKE SCHEELE</t>
  </si>
  <si>
    <t>C293PWVOZ</t>
  </si>
  <si>
    <t>612-2021</t>
  </si>
  <si>
    <t>22128856G</t>
  </si>
  <si>
    <t>614-2021</t>
  </si>
  <si>
    <t>hasta 31/07/2022</t>
  </si>
  <si>
    <t xml:space="preserve">CANARYWEB S.L. </t>
  </si>
  <si>
    <t>B38409892</t>
  </si>
  <si>
    <t>618-2021</t>
  </si>
  <si>
    <t>631-2021</t>
  </si>
  <si>
    <t>BOSCH BARTRINA SONIA</t>
  </si>
  <si>
    <t>40333542Y</t>
  </si>
  <si>
    <t>632-2021</t>
  </si>
  <si>
    <t>CRESPI RODRIGUEZ SONIA</t>
  </si>
  <si>
    <t>32789877L</t>
  </si>
  <si>
    <t>633-2021</t>
  </si>
  <si>
    <t>DOMINGO AYUSO FELIX</t>
  </si>
  <si>
    <t>51444886G</t>
  </si>
  <si>
    <t>634-2021</t>
  </si>
  <si>
    <t>BASELGA LAZARO ANA BELEN</t>
  </si>
  <si>
    <t>33468717Z</t>
  </si>
  <si>
    <t>635-2021</t>
  </si>
  <si>
    <t>LLUCH FUENTES VICENT</t>
  </si>
  <si>
    <t>44793348C</t>
  </si>
  <si>
    <t>636-2021</t>
  </si>
  <si>
    <t>637-2021</t>
  </si>
  <si>
    <t>DIDU CASANDRA MARIA</t>
  </si>
  <si>
    <t>X2287612D</t>
  </si>
  <si>
    <t>638-2021</t>
  </si>
  <si>
    <t>MARQUES COLOMA LEONARDO</t>
  </si>
  <si>
    <t>22542497J</t>
  </si>
  <si>
    <t xml:space="preserve">REFORÇOS COR CONCERT GIMENO </t>
  </si>
  <si>
    <t xml:space="preserve">DESPESES MEMBRE ÒRGAN TÈCNIC DE SELECCIÓ PER A CARACTERITZACIÓ </t>
  </si>
  <si>
    <t>DESPESES MEMBRE TRIBUNAL AUDICIONS VIOLÍ</t>
  </si>
  <si>
    <t>CESSIÓ DRETS ESCENOGRAFIA ELS CONTES D'HOFFMANN</t>
  </si>
  <si>
    <t xml:space="preserve">DRETS D'ÚS LOGOTIP ELS ARTS </t>
  </si>
  <si>
    <t>VENDA ENTRADES TOMATICKET</t>
  </si>
  <si>
    <t xml:space="preserve">DESPESES MEMBRE OTS SECRETARI TÈCNIC ORQUESTRA </t>
  </si>
  <si>
    <t xml:space="preserve">DESPESES  MEMBRE ÒRGAN TÈCNIC DE SELECCIÓ PER A CARACTERITZACIÓ </t>
  </si>
  <si>
    <t>EMÉS EN DATA:   30/12/2021</t>
  </si>
  <si>
    <t>EN TRÀMIT</t>
  </si>
  <si>
    <t>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</si>
</sst>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14" fontId="2" fillId="0" borderId="0" xfId="0" applyNumberFormat="1" applyFont="1" applyFill="1" applyAlignment="1">
      <alignment horizontal="left" wrapText="1"/>
    </xf>
    <xf numFmtId="1" fontId="2" fillId="0" borderId="0" xfId="0" applyNumberFormat="1" applyFont="1" applyFill="1" applyAlignment="1">
      <alignment horizontal="left" wrapText="1"/>
    </xf>
    <xf numFmtId="2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left"/>
    </xf>
    <xf numFmtId="44" fontId="2" fillId="0" borderId="0" xfId="1" applyFont="1" applyFill="1" applyAlignment="1">
      <alignment horizontal="left"/>
    </xf>
    <xf numFmtId="0" fontId="6" fillId="0" borderId="1" xfId="0" applyFont="1" applyFill="1" applyBorder="1" applyAlignment="1">
      <alignment horizontal="left" wrapText="1"/>
    </xf>
    <xf numFmtId="1" fontId="6" fillId="0" borderId="1" xfId="0" applyNumberFormat="1" applyFont="1" applyFill="1" applyBorder="1" applyAlignment="1">
      <alignment horizontal="left" wrapText="1"/>
    </xf>
    <xf numFmtId="44" fontId="6" fillId="0" borderId="1" xfId="1" applyFont="1" applyBorder="1" applyAlignment="1">
      <alignment horizontal="left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44" fontId="6" fillId="0" borderId="1" xfId="1" applyFont="1" applyFill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1" fontId="1" fillId="0" borderId="3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14" fontId="1" fillId="0" borderId="3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1" fontId="6" fillId="2" borderId="3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1" fontId="6" fillId="2" borderId="1" xfId="0" applyNumberFormat="1" applyFont="1" applyFill="1" applyBorder="1" applyAlignment="1">
      <alignment horizontal="left" wrapText="1"/>
    </xf>
    <xf numFmtId="14" fontId="6" fillId="2" borderId="1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44" fontId="1" fillId="0" borderId="1" xfId="1" applyFont="1" applyFill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left" wrapText="1"/>
    </xf>
    <xf numFmtId="14" fontId="6" fillId="0" borderId="3" xfId="0" applyNumberFormat="1" applyFont="1" applyBorder="1" applyAlignment="1">
      <alignment horizontal="left" wrapText="1"/>
    </xf>
    <xf numFmtId="14" fontId="6" fillId="0" borderId="1" xfId="0" applyNumberFormat="1" applyFont="1" applyBorder="1" applyAlignment="1">
      <alignment horizontal="left" wrapText="1"/>
    </xf>
    <xf numFmtId="14" fontId="6" fillId="0" borderId="1" xfId="0" applyNumberFormat="1" applyFont="1" applyBorder="1" applyAlignment="1">
      <alignment horizontal="left"/>
    </xf>
    <xf numFmtId="14" fontId="6" fillId="0" borderId="0" xfId="0" applyNumberFormat="1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44" fontId="2" fillId="0" borderId="1" xfId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 wrapText="1"/>
    </xf>
    <xf numFmtId="44" fontId="1" fillId="0" borderId="1" xfId="1" applyFont="1" applyBorder="1" applyAlignment="1">
      <alignment horizontal="left"/>
    </xf>
    <xf numFmtId="0" fontId="1" fillId="0" borderId="0" xfId="0" applyFont="1" applyAlignment="1">
      <alignment horizontal="left" wrapText="1"/>
    </xf>
    <xf numFmtId="1" fontId="1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 wrapText="1"/>
    </xf>
    <xf numFmtId="164" fontId="2" fillId="0" borderId="4" xfId="0" applyNumberFormat="1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4" fontId="2" fillId="0" borderId="6" xfId="0" applyNumberFormat="1" applyFont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14" fontId="2" fillId="0" borderId="8" xfId="0" applyNumberFormat="1" applyFont="1" applyBorder="1" applyAlignment="1">
      <alignment horizontal="left"/>
    </xf>
    <xf numFmtId="164" fontId="2" fillId="0" borderId="9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14" fontId="2" fillId="0" borderId="1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44" fontId="2" fillId="0" borderId="1" xfId="1" applyFont="1" applyFill="1" applyBorder="1" applyAlignment="1">
      <alignment horizontal="left"/>
    </xf>
    <xf numFmtId="0" fontId="7" fillId="0" borderId="1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44" fontId="2" fillId="0" borderId="1" xfId="1" applyFont="1" applyFill="1" applyBorder="1" applyAlignment="1">
      <alignment horizontal="left" wrapText="1"/>
    </xf>
    <xf numFmtId="1" fontId="2" fillId="0" borderId="3" xfId="0" applyNumberFormat="1" applyFont="1" applyBorder="1" applyAlignment="1">
      <alignment horizontal="left" wrapText="1"/>
    </xf>
    <xf numFmtId="14" fontId="2" fillId="0" borderId="3" xfId="0" applyNumberFormat="1" applyFont="1" applyBorder="1" applyAlignment="1">
      <alignment horizontal="left" wrapText="1"/>
    </xf>
    <xf numFmtId="44" fontId="2" fillId="0" borderId="3" xfId="1" applyFont="1" applyBorder="1" applyAlignment="1">
      <alignment horizontal="left"/>
    </xf>
    <xf numFmtId="2" fontId="2" fillId="0" borderId="3" xfId="0" applyNumberFormat="1" applyFont="1" applyBorder="1" applyAlignment="1">
      <alignment horizontal="left"/>
    </xf>
    <xf numFmtId="14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8" fillId="0" borderId="0" xfId="0" applyFont="1"/>
    <xf numFmtId="1" fontId="2" fillId="0" borderId="0" xfId="0" applyNumberFormat="1" applyFont="1" applyAlignment="1">
      <alignment horizontal="left" wrapText="1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1" fontId="2" fillId="0" borderId="1" xfId="0" applyNumberFormat="1" applyFont="1" applyFill="1" applyBorder="1" applyAlignment="1">
      <alignment horizontal="left" wrapText="1"/>
    </xf>
    <xf numFmtId="14" fontId="2" fillId="0" borderId="1" xfId="0" applyNumberFormat="1" applyFont="1" applyFill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8" fillId="0" borderId="1" xfId="0" applyFont="1" applyFill="1" applyBorder="1"/>
    <xf numFmtId="0" fontId="2" fillId="0" borderId="1" xfId="0" applyFont="1" applyFill="1" applyBorder="1"/>
    <xf numFmtId="0" fontId="2" fillId="0" borderId="0" xfId="0" applyFont="1" applyBorder="1" applyAlignment="1">
      <alignment horizontal="left"/>
    </xf>
    <xf numFmtId="14" fontId="2" fillId="0" borderId="0" xfId="0" applyNumberFormat="1" applyFont="1" applyBorder="1" applyAlignment="1">
      <alignment horizontal="left"/>
    </xf>
    <xf numFmtId="44" fontId="2" fillId="0" borderId="3" xfId="1" applyFont="1" applyFill="1" applyBorder="1" applyAlignment="1">
      <alignment horizontal="left"/>
    </xf>
    <xf numFmtId="164" fontId="2" fillId="0" borderId="12" xfId="0" applyNumberFormat="1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14" fontId="2" fillId="0" borderId="13" xfId="0" applyNumberFormat="1" applyFont="1" applyBorder="1" applyAlignment="1">
      <alignment horizontal="left"/>
    </xf>
    <xf numFmtId="44" fontId="2" fillId="0" borderId="14" xfId="1" applyFont="1" applyFill="1" applyBorder="1" applyAlignment="1">
      <alignment horizontal="left"/>
    </xf>
    <xf numFmtId="164" fontId="2" fillId="0" borderId="15" xfId="0" applyNumberFormat="1" applyFont="1" applyBorder="1" applyAlignment="1">
      <alignment horizontal="left"/>
    </xf>
    <xf numFmtId="44" fontId="2" fillId="0" borderId="16" xfId="1" applyFont="1" applyFill="1" applyBorder="1" applyAlignment="1">
      <alignment horizontal="left"/>
    </xf>
    <xf numFmtId="164" fontId="2" fillId="0" borderId="17" xfId="0" applyNumberFormat="1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14" fontId="2" fillId="0" borderId="18" xfId="0" applyNumberFormat="1" applyFont="1" applyBorder="1" applyAlignment="1">
      <alignment horizontal="left"/>
    </xf>
    <xf numFmtId="44" fontId="2" fillId="0" borderId="19" xfId="1" applyFont="1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52"/>
  <sheetViews>
    <sheetView tabSelected="1" zoomScale="62" zoomScaleNormal="62" workbookViewId="0">
      <pane ySplit="1" topLeftCell="A143" activePane="bottomLeft" state="frozen"/>
      <selection activeCell="C1" sqref="C1"/>
      <selection pane="bottomLeft" activeCell="P147" sqref="P147"/>
    </sheetView>
  </sheetViews>
  <sheetFormatPr baseColWidth="10" defaultColWidth="9.140625" defaultRowHeight="54" customHeight="1" x14ac:dyDescent="0.2"/>
  <cols>
    <col min="1" max="1" width="7.85546875" style="1" customWidth="1"/>
    <col min="2" max="2" width="6.85546875" style="4" customWidth="1"/>
    <col min="3" max="3" width="32.5703125" style="1" customWidth="1"/>
    <col min="4" max="4" width="1" style="1" customWidth="1"/>
    <col min="5" max="5" width="22.42578125" style="1" customWidth="1"/>
    <col min="6" max="6" width="18" style="1" customWidth="1"/>
    <col min="7" max="7" width="16.7109375" style="1" customWidth="1"/>
    <col min="8" max="8" width="16.5703125" style="4" customWidth="1"/>
    <col min="9" max="9" width="15.7109375" style="3" customWidth="1"/>
    <col min="10" max="10" width="1" style="1" customWidth="1"/>
    <col min="11" max="11" width="21.7109375" style="7" customWidth="1"/>
    <col min="12" max="12" width="16.7109375" style="5" customWidth="1"/>
    <col min="13" max="13" width="16.28515625" style="5" customWidth="1"/>
    <col min="14" max="14" width="17.28515625" style="6" customWidth="1"/>
    <col min="15" max="15" width="18.7109375" style="3" customWidth="1"/>
    <col min="16" max="16" width="32.7109375" style="1" customWidth="1"/>
    <col min="17" max="17" width="24.7109375" style="1" customWidth="1"/>
    <col min="18" max="16384" width="9.140625" style="1"/>
  </cols>
  <sheetData>
    <row r="1" spans="1:17" ht="71.25" customHeight="1" x14ac:dyDescent="0.2">
      <c r="A1" s="24"/>
      <c r="B1" s="25" t="s">
        <v>84</v>
      </c>
      <c r="C1" s="26" t="s">
        <v>85</v>
      </c>
      <c r="D1" s="26"/>
      <c r="E1" s="29" t="s">
        <v>86</v>
      </c>
      <c r="F1" s="26" t="s">
        <v>87</v>
      </c>
      <c r="G1" s="26" t="s">
        <v>88</v>
      </c>
      <c r="H1" s="27" t="s">
        <v>89</v>
      </c>
      <c r="I1" s="28" t="s">
        <v>90</v>
      </c>
      <c r="J1" s="28"/>
      <c r="K1" s="26" t="s">
        <v>91</v>
      </c>
      <c r="L1" s="26" t="s">
        <v>3</v>
      </c>
      <c r="M1" s="26" t="s">
        <v>0</v>
      </c>
      <c r="N1" s="26" t="s">
        <v>1</v>
      </c>
      <c r="O1" s="26" t="s">
        <v>92</v>
      </c>
      <c r="P1" s="26" t="s">
        <v>93</v>
      </c>
      <c r="Q1" s="26" t="s">
        <v>2</v>
      </c>
    </row>
    <row r="2" spans="1:17" s="2" customFormat="1" ht="47.25" customHeight="1" x14ac:dyDescent="0.2">
      <c r="A2" s="19" t="s">
        <v>4</v>
      </c>
      <c r="B2" s="20">
        <v>508</v>
      </c>
      <c r="C2" s="19" t="s">
        <v>103</v>
      </c>
      <c r="D2" s="21"/>
      <c r="E2" s="19" t="s">
        <v>83</v>
      </c>
      <c r="F2" s="19">
        <v>500322</v>
      </c>
      <c r="G2" s="21">
        <v>210020769</v>
      </c>
      <c r="H2" s="18">
        <v>3200025659</v>
      </c>
      <c r="I2" s="22">
        <v>44257</v>
      </c>
      <c r="J2" s="18"/>
      <c r="K2" s="30">
        <v>2731.16</v>
      </c>
      <c r="L2" s="31">
        <v>0.21</v>
      </c>
      <c r="M2" s="31">
        <v>573.54</v>
      </c>
      <c r="N2" s="31">
        <v>3304.7</v>
      </c>
      <c r="O2" s="22" t="s">
        <v>59</v>
      </c>
      <c r="P2" s="23" t="s">
        <v>45</v>
      </c>
      <c r="Q2" s="46" t="s">
        <v>46</v>
      </c>
    </row>
    <row r="3" spans="1:17" s="2" customFormat="1" ht="48" customHeight="1" x14ac:dyDescent="0.2">
      <c r="A3" s="8" t="s">
        <v>4</v>
      </c>
      <c r="B3" s="9">
        <v>3</v>
      </c>
      <c r="C3" s="8" t="s">
        <v>94</v>
      </c>
      <c r="D3" s="8"/>
      <c r="E3" s="8" t="s">
        <v>5</v>
      </c>
      <c r="F3" s="8">
        <v>501532</v>
      </c>
      <c r="G3" s="15">
        <v>210020845</v>
      </c>
      <c r="H3" s="32">
        <v>3200025731</v>
      </c>
      <c r="I3" s="33">
        <v>44203</v>
      </c>
      <c r="J3" s="15"/>
      <c r="K3" s="10">
        <v>23400</v>
      </c>
      <c r="L3" s="13">
        <v>0.21</v>
      </c>
      <c r="M3" s="13">
        <f t="shared" ref="M3:M40" si="0">K3*L3</f>
        <v>4914</v>
      </c>
      <c r="N3" s="13">
        <f t="shared" ref="N3:N41" si="1">K3+M3</f>
        <v>28314</v>
      </c>
      <c r="O3" s="34" t="s">
        <v>39</v>
      </c>
      <c r="P3" s="12" t="s">
        <v>38</v>
      </c>
      <c r="Q3" s="46" t="s">
        <v>217</v>
      </c>
    </row>
    <row r="4" spans="1:17" s="2" customFormat="1" ht="54" customHeight="1" x14ac:dyDescent="0.2">
      <c r="A4" s="8" t="s">
        <v>4</v>
      </c>
      <c r="B4" s="9">
        <v>6</v>
      </c>
      <c r="C4" s="8" t="s">
        <v>104</v>
      </c>
      <c r="D4" s="8"/>
      <c r="E4" s="8" t="s">
        <v>6</v>
      </c>
      <c r="F4" s="8">
        <v>500247</v>
      </c>
      <c r="G4" s="15">
        <v>210020852</v>
      </c>
      <c r="H4" s="32">
        <v>3200025736</v>
      </c>
      <c r="I4" s="35">
        <v>44208</v>
      </c>
      <c r="J4" s="15"/>
      <c r="K4" s="10">
        <v>240.72</v>
      </c>
      <c r="L4" s="13">
        <v>0.21</v>
      </c>
      <c r="M4" s="13">
        <f t="shared" si="0"/>
        <v>50.551199999999994</v>
      </c>
      <c r="N4" s="13">
        <f t="shared" si="1"/>
        <v>291.27120000000002</v>
      </c>
      <c r="O4" s="34">
        <v>44186</v>
      </c>
      <c r="P4" s="11" t="s">
        <v>40</v>
      </c>
      <c r="Q4" s="46" t="s">
        <v>41</v>
      </c>
    </row>
    <row r="5" spans="1:17" s="2" customFormat="1" ht="58.15" customHeight="1" x14ac:dyDescent="0.2">
      <c r="A5" s="8" t="s">
        <v>4</v>
      </c>
      <c r="B5" s="9">
        <v>13</v>
      </c>
      <c r="C5" s="8" t="s">
        <v>255</v>
      </c>
      <c r="D5" s="8"/>
      <c r="E5" s="8" t="s">
        <v>7</v>
      </c>
      <c r="F5" s="8">
        <v>503745</v>
      </c>
      <c r="G5" s="15">
        <v>230001340</v>
      </c>
      <c r="H5" s="32">
        <v>3200025834</v>
      </c>
      <c r="I5" s="35">
        <v>44200</v>
      </c>
      <c r="J5" s="15"/>
      <c r="K5" s="10">
        <v>3000</v>
      </c>
      <c r="L5" s="13">
        <v>0</v>
      </c>
      <c r="M5" s="13">
        <f t="shared" si="0"/>
        <v>0</v>
      </c>
      <c r="N5" s="13">
        <f t="shared" si="1"/>
        <v>3000</v>
      </c>
      <c r="O5" s="34" t="s">
        <v>43</v>
      </c>
      <c r="P5" s="8" t="s">
        <v>42</v>
      </c>
      <c r="Q5" s="37" t="s">
        <v>218</v>
      </c>
    </row>
    <row r="6" spans="1:17" s="2" customFormat="1" ht="69.75" customHeight="1" x14ac:dyDescent="0.2">
      <c r="A6" s="8" t="s">
        <v>4</v>
      </c>
      <c r="B6" s="9">
        <v>14</v>
      </c>
      <c r="C6" s="8" t="s">
        <v>105</v>
      </c>
      <c r="D6" s="8"/>
      <c r="E6" s="8" t="s">
        <v>8</v>
      </c>
      <c r="F6" s="8">
        <v>504818</v>
      </c>
      <c r="G6" s="15">
        <v>230001341</v>
      </c>
      <c r="H6" s="32">
        <v>3200025798</v>
      </c>
      <c r="I6" s="35">
        <v>44200</v>
      </c>
      <c r="J6" s="15"/>
      <c r="K6" s="10">
        <v>4000</v>
      </c>
      <c r="L6" s="13">
        <v>0.1</v>
      </c>
      <c r="M6" s="13">
        <f t="shared" si="0"/>
        <v>400</v>
      </c>
      <c r="N6" s="13">
        <f t="shared" si="1"/>
        <v>4400</v>
      </c>
      <c r="O6" s="34" t="s">
        <v>43</v>
      </c>
      <c r="P6" s="8" t="s">
        <v>44</v>
      </c>
      <c r="Q6" s="37" t="s">
        <v>219</v>
      </c>
    </row>
    <row r="7" spans="1:17" s="2" customFormat="1" ht="62.25" customHeight="1" x14ac:dyDescent="0.2">
      <c r="A7" s="8" t="s">
        <v>4</v>
      </c>
      <c r="B7" s="9">
        <v>18</v>
      </c>
      <c r="C7" s="8" t="s">
        <v>106</v>
      </c>
      <c r="D7" s="8"/>
      <c r="E7" s="8" t="s">
        <v>458</v>
      </c>
      <c r="F7" s="8" t="s">
        <v>458</v>
      </c>
      <c r="G7" s="15"/>
      <c r="H7" s="32"/>
      <c r="I7" s="35"/>
      <c r="J7" s="15"/>
      <c r="K7" s="10"/>
      <c r="L7" s="13"/>
      <c r="M7" s="13"/>
      <c r="N7" s="13"/>
      <c r="O7" s="34"/>
      <c r="P7" s="8" t="s">
        <v>458</v>
      </c>
      <c r="Q7" s="37"/>
    </row>
    <row r="8" spans="1:17" s="2" customFormat="1" ht="54" customHeight="1" x14ac:dyDescent="0.2">
      <c r="A8" s="8" t="s">
        <v>4</v>
      </c>
      <c r="B8" s="9">
        <v>23</v>
      </c>
      <c r="C8" s="8" t="s">
        <v>107</v>
      </c>
      <c r="D8" s="8"/>
      <c r="E8" s="8" t="s">
        <v>9</v>
      </c>
      <c r="F8" s="8">
        <v>500322</v>
      </c>
      <c r="G8" s="15">
        <v>210020858</v>
      </c>
      <c r="H8" s="32">
        <v>3200025803</v>
      </c>
      <c r="I8" s="35">
        <v>44237</v>
      </c>
      <c r="J8" s="15"/>
      <c r="K8" s="14">
        <v>1000</v>
      </c>
      <c r="L8" s="13">
        <v>0.21</v>
      </c>
      <c r="M8" s="13">
        <f t="shared" si="0"/>
        <v>210</v>
      </c>
      <c r="N8" s="13">
        <f t="shared" si="1"/>
        <v>1210</v>
      </c>
      <c r="O8" s="34">
        <v>44269</v>
      </c>
      <c r="P8" s="8" t="s">
        <v>45</v>
      </c>
      <c r="Q8" s="37" t="s">
        <v>46</v>
      </c>
    </row>
    <row r="9" spans="1:17" s="2" customFormat="1" ht="54" customHeight="1" x14ac:dyDescent="0.2">
      <c r="A9" s="8" t="s">
        <v>4</v>
      </c>
      <c r="B9" s="9">
        <v>24</v>
      </c>
      <c r="C9" s="8" t="s">
        <v>108</v>
      </c>
      <c r="D9" s="8"/>
      <c r="E9" s="8" t="s">
        <v>10</v>
      </c>
      <c r="F9" s="8">
        <v>500247</v>
      </c>
      <c r="G9" s="15">
        <v>210020865</v>
      </c>
      <c r="H9" s="32">
        <v>3200025753</v>
      </c>
      <c r="I9" s="35">
        <v>44217</v>
      </c>
      <c r="J9" s="15"/>
      <c r="K9" s="10">
        <v>395.93</v>
      </c>
      <c r="L9" s="13">
        <v>0.21</v>
      </c>
      <c r="M9" s="13">
        <f t="shared" si="0"/>
        <v>83.145299999999992</v>
      </c>
      <c r="N9" s="13">
        <f t="shared" si="1"/>
        <v>479.07529999999997</v>
      </c>
      <c r="O9" s="34">
        <v>44213</v>
      </c>
      <c r="P9" s="8" t="s">
        <v>40</v>
      </c>
      <c r="Q9" s="37" t="s">
        <v>41</v>
      </c>
    </row>
    <row r="10" spans="1:17" s="2" customFormat="1" ht="68.25" customHeight="1" x14ac:dyDescent="0.2">
      <c r="A10" s="8" t="s">
        <v>4</v>
      </c>
      <c r="B10" s="9">
        <v>29</v>
      </c>
      <c r="C10" s="8" t="s">
        <v>126</v>
      </c>
      <c r="D10" s="8"/>
      <c r="E10" s="8" t="s">
        <v>11</v>
      </c>
      <c r="F10" s="8">
        <v>500013</v>
      </c>
      <c r="G10" s="15">
        <v>210020875</v>
      </c>
      <c r="H10" s="32">
        <v>3200025770</v>
      </c>
      <c r="I10" s="35">
        <v>44230</v>
      </c>
      <c r="J10" s="15"/>
      <c r="K10" s="10">
        <v>12200.88</v>
      </c>
      <c r="L10" s="13">
        <v>0.21</v>
      </c>
      <c r="M10" s="13">
        <f t="shared" si="0"/>
        <v>2562.1847999999995</v>
      </c>
      <c r="N10" s="13">
        <f t="shared" si="1"/>
        <v>14763.064799999998</v>
      </c>
      <c r="O10" s="34" t="s">
        <v>49</v>
      </c>
      <c r="P10" s="8" t="s">
        <v>47</v>
      </c>
      <c r="Q10" s="37" t="s">
        <v>48</v>
      </c>
    </row>
    <row r="11" spans="1:17" s="2" customFormat="1" ht="54" customHeight="1" x14ac:dyDescent="0.2">
      <c r="A11" s="8" t="s">
        <v>4</v>
      </c>
      <c r="B11" s="9">
        <v>30</v>
      </c>
      <c r="C11" s="8" t="s">
        <v>109</v>
      </c>
      <c r="D11" s="8"/>
      <c r="E11" s="8" t="s">
        <v>12</v>
      </c>
      <c r="F11" s="8">
        <v>501119</v>
      </c>
      <c r="G11" s="15">
        <v>230001343</v>
      </c>
      <c r="H11" s="32">
        <v>3200025799</v>
      </c>
      <c r="I11" s="34">
        <v>44221</v>
      </c>
      <c r="J11" s="15"/>
      <c r="K11" s="10">
        <v>5300</v>
      </c>
      <c r="L11" s="13">
        <v>0.1</v>
      </c>
      <c r="M11" s="13">
        <f t="shared" si="0"/>
        <v>530</v>
      </c>
      <c r="N11" s="13">
        <f t="shared" si="1"/>
        <v>5830</v>
      </c>
      <c r="O11" s="34" t="s">
        <v>51</v>
      </c>
      <c r="P11" s="8" t="s">
        <v>50</v>
      </c>
      <c r="Q11" s="37" t="s">
        <v>220</v>
      </c>
    </row>
    <row r="12" spans="1:17" s="2" customFormat="1" ht="54" customHeight="1" x14ac:dyDescent="0.2">
      <c r="A12" s="8" t="s">
        <v>4</v>
      </c>
      <c r="B12" s="9">
        <v>43</v>
      </c>
      <c r="C12" s="8" t="s">
        <v>110</v>
      </c>
      <c r="D12" s="8"/>
      <c r="E12" s="8" t="s">
        <v>13</v>
      </c>
      <c r="F12" s="8">
        <v>500013</v>
      </c>
      <c r="G12" s="15">
        <v>210020885</v>
      </c>
      <c r="H12" s="32">
        <v>3200025784</v>
      </c>
      <c r="I12" s="34">
        <v>44230</v>
      </c>
      <c r="J12" s="15"/>
      <c r="K12" s="10">
        <v>98268.96</v>
      </c>
      <c r="L12" s="13">
        <v>0.21</v>
      </c>
      <c r="M12" s="13">
        <f t="shared" si="0"/>
        <v>20636.481599999999</v>
      </c>
      <c r="N12" s="13">
        <f t="shared" si="1"/>
        <v>118905.44160000001</v>
      </c>
      <c r="O12" s="34" t="s">
        <v>39</v>
      </c>
      <c r="P12" s="8" t="s">
        <v>47</v>
      </c>
      <c r="Q12" s="37" t="s">
        <v>48</v>
      </c>
    </row>
    <row r="13" spans="1:17" s="2" customFormat="1" ht="54" customHeight="1" x14ac:dyDescent="0.2">
      <c r="A13" s="8" t="s">
        <v>4</v>
      </c>
      <c r="B13" s="9">
        <v>44</v>
      </c>
      <c r="C13" s="8" t="s">
        <v>111</v>
      </c>
      <c r="D13" s="8"/>
      <c r="E13" s="8" t="s">
        <v>14</v>
      </c>
      <c r="F13" s="8">
        <v>500013</v>
      </c>
      <c r="G13" s="15">
        <v>210020886</v>
      </c>
      <c r="H13" s="32">
        <v>3200025785</v>
      </c>
      <c r="I13" s="34">
        <v>44230</v>
      </c>
      <c r="J13" s="15"/>
      <c r="K13" s="10">
        <v>42600</v>
      </c>
      <c r="L13" s="13">
        <v>0.21</v>
      </c>
      <c r="M13" s="13">
        <f t="shared" si="0"/>
        <v>8946</v>
      </c>
      <c r="N13" s="13">
        <f t="shared" si="1"/>
        <v>51546</v>
      </c>
      <c r="O13" s="34" t="s">
        <v>39</v>
      </c>
      <c r="P13" s="8" t="s">
        <v>47</v>
      </c>
      <c r="Q13" s="37" t="s">
        <v>48</v>
      </c>
    </row>
    <row r="14" spans="1:17" s="2" customFormat="1" ht="54" customHeight="1" x14ac:dyDescent="0.2">
      <c r="A14" s="8" t="s">
        <v>4</v>
      </c>
      <c r="B14" s="9">
        <v>45</v>
      </c>
      <c r="C14" s="8" t="s">
        <v>127</v>
      </c>
      <c r="D14" s="8"/>
      <c r="E14" s="8" t="s">
        <v>15</v>
      </c>
      <c r="F14" s="8">
        <v>504598</v>
      </c>
      <c r="G14" s="15">
        <v>210020891</v>
      </c>
      <c r="H14" s="32">
        <v>3200025789</v>
      </c>
      <c r="I14" s="34">
        <v>44230</v>
      </c>
      <c r="J14" s="15"/>
      <c r="K14" s="10">
        <v>4200</v>
      </c>
      <c r="L14" s="13">
        <v>0.21</v>
      </c>
      <c r="M14" s="13">
        <f t="shared" si="0"/>
        <v>882</v>
      </c>
      <c r="N14" s="13">
        <f t="shared" si="1"/>
        <v>5082</v>
      </c>
      <c r="O14" s="34" t="s">
        <v>130</v>
      </c>
      <c r="P14" s="8" t="s">
        <v>54</v>
      </c>
      <c r="Q14" s="37" t="s">
        <v>221</v>
      </c>
    </row>
    <row r="15" spans="1:17" s="2" customFormat="1" ht="54" customHeight="1" x14ac:dyDescent="0.2">
      <c r="A15" s="8" t="s">
        <v>4</v>
      </c>
      <c r="B15" s="9">
        <v>48</v>
      </c>
      <c r="C15" s="8" t="s">
        <v>95</v>
      </c>
      <c r="D15" s="8"/>
      <c r="E15" s="8" t="s">
        <v>16</v>
      </c>
      <c r="F15" s="8">
        <v>500013</v>
      </c>
      <c r="G15" s="15">
        <v>210020900</v>
      </c>
      <c r="H15" s="32">
        <v>3200025795</v>
      </c>
      <c r="I15" s="34">
        <v>44237</v>
      </c>
      <c r="J15" s="15"/>
      <c r="K15" s="10">
        <v>166666.68</v>
      </c>
      <c r="L15" s="13">
        <v>0.21</v>
      </c>
      <c r="M15" s="13">
        <f t="shared" si="0"/>
        <v>35000.002799999995</v>
      </c>
      <c r="N15" s="13">
        <f t="shared" si="1"/>
        <v>201666.68279999998</v>
      </c>
      <c r="O15" s="34" t="s">
        <v>55</v>
      </c>
      <c r="P15" s="8" t="s">
        <v>47</v>
      </c>
      <c r="Q15" s="37" t="s">
        <v>48</v>
      </c>
    </row>
    <row r="16" spans="1:17" s="2" customFormat="1" ht="54" customHeight="1" x14ac:dyDescent="0.2">
      <c r="A16" s="8" t="s">
        <v>4</v>
      </c>
      <c r="B16" s="9">
        <v>49</v>
      </c>
      <c r="C16" s="8" t="s">
        <v>96</v>
      </c>
      <c r="D16" s="8"/>
      <c r="E16" s="8" t="s">
        <v>17</v>
      </c>
      <c r="F16" s="8">
        <v>500029</v>
      </c>
      <c r="G16" s="15">
        <v>210020887</v>
      </c>
      <c r="H16" s="32">
        <v>3200025797</v>
      </c>
      <c r="I16" s="34">
        <v>44237</v>
      </c>
      <c r="J16" s="34"/>
      <c r="K16" s="10">
        <v>6000</v>
      </c>
      <c r="L16" s="13">
        <v>0.21</v>
      </c>
      <c r="M16" s="13">
        <f t="shared" si="0"/>
        <v>1260</v>
      </c>
      <c r="N16" s="13">
        <f t="shared" si="1"/>
        <v>7260</v>
      </c>
      <c r="O16" s="34" t="s">
        <v>39</v>
      </c>
      <c r="P16" s="8" t="s">
        <v>52</v>
      </c>
      <c r="Q16" s="37" t="s">
        <v>64</v>
      </c>
    </row>
    <row r="17" spans="1:17" s="47" customFormat="1" ht="54" customHeight="1" x14ac:dyDescent="0.2">
      <c r="A17" s="8" t="s">
        <v>4</v>
      </c>
      <c r="B17" s="38">
        <v>52</v>
      </c>
      <c r="C17" s="37" t="s">
        <v>232</v>
      </c>
      <c r="D17" s="37"/>
      <c r="E17" s="37" t="s">
        <v>233</v>
      </c>
      <c r="F17" s="37">
        <v>504047</v>
      </c>
      <c r="G17" s="37">
        <v>210020880</v>
      </c>
      <c r="H17" s="38">
        <v>3200025804</v>
      </c>
      <c r="I17" s="39">
        <v>44237</v>
      </c>
      <c r="J17" s="37">
        <v>1</v>
      </c>
      <c r="K17" s="40">
        <v>1200</v>
      </c>
      <c r="L17" s="41">
        <v>0</v>
      </c>
      <c r="M17" s="41">
        <f t="shared" si="0"/>
        <v>0</v>
      </c>
      <c r="N17" s="41">
        <f t="shared" si="1"/>
        <v>1200</v>
      </c>
      <c r="O17" s="39" t="s">
        <v>39</v>
      </c>
      <c r="P17" s="37" t="s">
        <v>234</v>
      </c>
      <c r="Q17" s="37" t="s">
        <v>235</v>
      </c>
    </row>
    <row r="18" spans="1:17" s="2" customFormat="1" ht="50.25" customHeight="1" x14ac:dyDescent="0.2">
      <c r="A18" s="8" t="s">
        <v>4</v>
      </c>
      <c r="B18" s="9">
        <v>53</v>
      </c>
      <c r="C18" s="8" t="s">
        <v>97</v>
      </c>
      <c r="D18" s="8"/>
      <c r="E18" s="8" t="s">
        <v>18</v>
      </c>
      <c r="F18" s="8">
        <v>500247</v>
      </c>
      <c r="G18" s="15">
        <v>210020770</v>
      </c>
      <c r="H18" s="32">
        <v>3200025808</v>
      </c>
      <c r="I18" s="34">
        <v>44239</v>
      </c>
      <c r="J18" s="15"/>
      <c r="K18" s="10">
        <v>585</v>
      </c>
      <c r="L18" s="13">
        <v>0.21</v>
      </c>
      <c r="M18" s="13">
        <f t="shared" si="0"/>
        <v>122.85</v>
      </c>
      <c r="N18" s="13">
        <f t="shared" si="1"/>
        <v>707.85</v>
      </c>
      <c r="O18" s="34" t="s">
        <v>56</v>
      </c>
      <c r="P18" s="8" t="s">
        <v>40</v>
      </c>
      <c r="Q18" s="37" t="s">
        <v>41</v>
      </c>
    </row>
    <row r="19" spans="1:17" s="2" customFormat="1" ht="46.9" customHeight="1" x14ac:dyDescent="0.2">
      <c r="A19" s="8" t="s">
        <v>4</v>
      </c>
      <c r="B19" s="9">
        <v>54</v>
      </c>
      <c r="C19" s="8" t="s">
        <v>112</v>
      </c>
      <c r="D19" s="8"/>
      <c r="E19" s="8" t="s">
        <v>19</v>
      </c>
      <c r="F19" s="8">
        <v>500247</v>
      </c>
      <c r="G19" s="15">
        <v>210020912</v>
      </c>
      <c r="H19" s="32">
        <v>3200025809</v>
      </c>
      <c r="I19" s="34">
        <v>44239</v>
      </c>
      <c r="J19" s="15"/>
      <c r="K19" s="10">
        <v>263.88</v>
      </c>
      <c r="L19" s="13">
        <v>0.21</v>
      </c>
      <c r="M19" s="13">
        <f t="shared" si="0"/>
        <v>55.4148</v>
      </c>
      <c r="N19" s="13">
        <f t="shared" si="1"/>
        <v>319.29480000000001</v>
      </c>
      <c r="O19" s="34" t="s">
        <v>57</v>
      </c>
      <c r="P19" s="8" t="s">
        <v>40</v>
      </c>
      <c r="Q19" s="37" t="s">
        <v>41</v>
      </c>
    </row>
    <row r="20" spans="1:17" s="2" customFormat="1" ht="54" customHeight="1" x14ac:dyDescent="0.2">
      <c r="A20" s="8" t="s">
        <v>4</v>
      </c>
      <c r="B20" s="9">
        <v>55</v>
      </c>
      <c r="C20" s="8" t="s">
        <v>98</v>
      </c>
      <c r="D20" s="8"/>
      <c r="E20" s="8" t="s">
        <v>20</v>
      </c>
      <c r="F20" s="8">
        <v>500247</v>
      </c>
      <c r="G20" s="15">
        <v>210020914</v>
      </c>
      <c r="H20" s="32">
        <v>3200025810</v>
      </c>
      <c r="I20" s="34">
        <v>44239</v>
      </c>
      <c r="J20" s="15"/>
      <c r="K20" s="10">
        <v>1171.97</v>
      </c>
      <c r="L20" s="13">
        <v>0.21</v>
      </c>
      <c r="M20" s="13">
        <f t="shared" si="0"/>
        <v>246.11369999999999</v>
      </c>
      <c r="N20" s="13">
        <f t="shared" si="1"/>
        <v>1418.0837000000001</v>
      </c>
      <c r="O20" s="34">
        <v>44282</v>
      </c>
      <c r="P20" s="8" t="s">
        <v>40</v>
      </c>
      <c r="Q20" s="37" t="s">
        <v>41</v>
      </c>
    </row>
    <row r="21" spans="1:17" s="2" customFormat="1" ht="54" customHeight="1" x14ac:dyDescent="0.2">
      <c r="A21" s="8" t="s">
        <v>4</v>
      </c>
      <c r="B21" s="9">
        <v>56</v>
      </c>
      <c r="C21" s="8" t="s">
        <v>99</v>
      </c>
      <c r="D21" s="8"/>
      <c r="E21" s="8" t="s">
        <v>27</v>
      </c>
      <c r="F21" s="8">
        <v>504835</v>
      </c>
      <c r="G21" s="15">
        <v>210020904</v>
      </c>
      <c r="H21" s="32">
        <v>3200025811</v>
      </c>
      <c r="I21" s="34">
        <v>44250</v>
      </c>
      <c r="J21" s="15"/>
      <c r="K21" s="10">
        <v>1284.6400000000001</v>
      </c>
      <c r="L21" s="13">
        <v>0</v>
      </c>
      <c r="M21" s="13">
        <f t="shared" si="0"/>
        <v>0</v>
      </c>
      <c r="N21" s="13">
        <f t="shared" si="1"/>
        <v>1284.6400000000001</v>
      </c>
      <c r="O21" s="34" t="s">
        <v>39</v>
      </c>
      <c r="P21" s="8" t="s">
        <v>58</v>
      </c>
      <c r="Q21" s="37" t="s">
        <v>65</v>
      </c>
    </row>
    <row r="22" spans="1:17" s="2" customFormat="1" ht="56.25" customHeight="1" x14ac:dyDescent="0.2">
      <c r="A22" s="8" t="s">
        <v>4</v>
      </c>
      <c r="B22" s="9">
        <v>69</v>
      </c>
      <c r="C22" s="8" t="s">
        <v>113</v>
      </c>
      <c r="D22" s="8"/>
      <c r="E22" s="8" t="s">
        <v>28</v>
      </c>
      <c r="F22" s="8">
        <v>500247</v>
      </c>
      <c r="G22" s="15">
        <v>210020929</v>
      </c>
      <c r="H22" s="32">
        <v>3200025830</v>
      </c>
      <c r="I22" s="34">
        <v>44257</v>
      </c>
      <c r="J22" s="24"/>
      <c r="K22" s="10">
        <v>893.01</v>
      </c>
      <c r="L22" s="13">
        <v>0.21</v>
      </c>
      <c r="M22" s="13">
        <f t="shared" si="0"/>
        <v>187.53209999999999</v>
      </c>
      <c r="N22" s="13">
        <f t="shared" si="1"/>
        <v>1080.5420999999999</v>
      </c>
      <c r="O22" s="35">
        <v>44281</v>
      </c>
      <c r="P22" s="8" t="s">
        <v>40</v>
      </c>
      <c r="Q22" s="37" t="s">
        <v>41</v>
      </c>
    </row>
    <row r="23" spans="1:17" s="2" customFormat="1" ht="50.25" customHeight="1" x14ac:dyDescent="0.2">
      <c r="A23" s="8" t="s">
        <v>4</v>
      </c>
      <c r="B23" s="9">
        <v>70</v>
      </c>
      <c r="C23" s="8" t="s">
        <v>100</v>
      </c>
      <c r="D23" s="8"/>
      <c r="E23" s="8" t="s">
        <v>29</v>
      </c>
      <c r="F23" s="8">
        <v>504189</v>
      </c>
      <c r="G23" s="15">
        <v>210020906</v>
      </c>
      <c r="H23" s="32">
        <v>3200025831</v>
      </c>
      <c r="I23" s="34">
        <v>44257</v>
      </c>
      <c r="J23" s="15"/>
      <c r="K23" s="10">
        <v>1080</v>
      </c>
      <c r="L23" s="13">
        <v>0.21</v>
      </c>
      <c r="M23" s="13">
        <f t="shared" si="0"/>
        <v>226.79999999999998</v>
      </c>
      <c r="N23" s="13">
        <f t="shared" si="1"/>
        <v>1306.8</v>
      </c>
      <c r="O23" s="34" t="s">
        <v>39</v>
      </c>
      <c r="P23" s="8" t="s">
        <v>62</v>
      </c>
      <c r="Q23" s="37" t="s">
        <v>66</v>
      </c>
    </row>
    <row r="24" spans="1:17" s="2" customFormat="1" ht="42.6" customHeight="1" x14ac:dyDescent="0.2">
      <c r="A24" s="8" t="s">
        <v>4</v>
      </c>
      <c r="B24" s="9">
        <v>71</v>
      </c>
      <c r="C24" s="8" t="s">
        <v>125</v>
      </c>
      <c r="D24" s="8"/>
      <c r="E24" s="8" t="s">
        <v>30</v>
      </c>
      <c r="F24" s="8">
        <v>504189</v>
      </c>
      <c r="G24" s="15">
        <v>210020907</v>
      </c>
      <c r="H24" s="32">
        <v>3200025832</v>
      </c>
      <c r="I24" s="34">
        <v>44257</v>
      </c>
      <c r="J24" s="15"/>
      <c r="K24" s="10">
        <v>206.2</v>
      </c>
      <c r="L24" s="13">
        <v>0.21</v>
      </c>
      <c r="M24" s="13">
        <f t="shared" si="0"/>
        <v>43.301999999999992</v>
      </c>
      <c r="N24" s="13">
        <f t="shared" si="1"/>
        <v>249.50199999999998</v>
      </c>
      <c r="O24" s="34" t="s">
        <v>39</v>
      </c>
      <c r="P24" s="8" t="s">
        <v>62</v>
      </c>
      <c r="Q24" s="37" t="s">
        <v>66</v>
      </c>
    </row>
    <row r="25" spans="1:17" s="2" customFormat="1" ht="42.6" customHeight="1" x14ac:dyDescent="0.2">
      <c r="A25" s="8" t="s">
        <v>4</v>
      </c>
      <c r="B25" s="9">
        <v>75</v>
      </c>
      <c r="C25" s="8" t="s">
        <v>124</v>
      </c>
      <c r="D25" s="8"/>
      <c r="E25" s="8" t="s">
        <v>31</v>
      </c>
      <c r="F25" s="8">
        <v>504846</v>
      </c>
      <c r="G25" s="15">
        <v>210020947</v>
      </c>
      <c r="H25" s="32">
        <v>3200025840</v>
      </c>
      <c r="I25" s="34">
        <v>44263</v>
      </c>
      <c r="J25" s="15"/>
      <c r="K25" s="10">
        <v>41.6</v>
      </c>
      <c r="L25" s="13">
        <v>0.21</v>
      </c>
      <c r="M25" s="13">
        <f t="shared" si="0"/>
        <v>8.7360000000000007</v>
      </c>
      <c r="N25" s="13">
        <f t="shared" si="1"/>
        <v>50.335999999999999</v>
      </c>
      <c r="O25" s="34">
        <v>44262</v>
      </c>
      <c r="P25" s="8" t="s">
        <v>63</v>
      </c>
      <c r="Q25" s="37" t="s">
        <v>67</v>
      </c>
    </row>
    <row r="26" spans="1:17" s="2" customFormat="1" ht="53.45" customHeight="1" x14ac:dyDescent="0.2">
      <c r="A26" s="8" t="s">
        <v>4</v>
      </c>
      <c r="B26" s="9">
        <v>80</v>
      </c>
      <c r="C26" s="8" t="s">
        <v>122</v>
      </c>
      <c r="D26" s="8"/>
      <c r="E26" s="8" t="s">
        <v>32</v>
      </c>
      <c r="F26" s="8">
        <v>504842</v>
      </c>
      <c r="G26" s="15">
        <v>230001350</v>
      </c>
      <c r="H26" s="32">
        <v>3200025933</v>
      </c>
      <c r="I26" s="34">
        <v>44250</v>
      </c>
      <c r="J26" s="15"/>
      <c r="K26" s="10">
        <v>4000</v>
      </c>
      <c r="L26" s="13">
        <v>0.21</v>
      </c>
      <c r="M26" s="13">
        <f t="shared" si="0"/>
        <v>840</v>
      </c>
      <c r="N26" s="13">
        <f t="shared" si="1"/>
        <v>4840</v>
      </c>
      <c r="O26" s="34" t="s">
        <v>60</v>
      </c>
      <c r="P26" s="8" t="s">
        <v>61</v>
      </c>
      <c r="Q26" s="37" t="s">
        <v>222</v>
      </c>
    </row>
    <row r="27" spans="1:17" s="2" customFormat="1" ht="54" customHeight="1" x14ac:dyDescent="0.2">
      <c r="A27" s="8" t="s">
        <v>4</v>
      </c>
      <c r="B27" s="9">
        <v>92</v>
      </c>
      <c r="C27" s="8" t="s">
        <v>121</v>
      </c>
      <c r="D27" s="8"/>
      <c r="E27" s="8" t="s">
        <v>33</v>
      </c>
      <c r="F27" s="8">
        <v>500322</v>
      </c>
      <c r="G27" s="15">
        <v>210020962</v>
      </c>
      <c r="H27" s="32">
        <v>3200025868</v>
      </c>
      <c r="I27" s="34">
        <v>44272</v>
      </c>
      <c r="J27" s="15"/>
      <c r="K27" s="10">
        <v>4500</v>
      </c>
      <c r="L27" s="13">
        <v>0.21</v>
      </c>
      <c r="M27" s="13">
        <f t="shared" si="0"/>
        <v>945</v>
      </c>
      <c r="N27" s="13">
        <f t="shared" si="1"/>
        <v>5445</v>
      </c>
      <c r="O27" s="34" t="s">
        <v>68</v>
      </c>
      <c r="P27" s="8" t="s">
        <v>45</v>
      </c>
      <c r="Q27" s="37" t="s">
        <v>46</v>
      </c>
    </row>
    <row r="28" spans="1:17" s="2" customFormat="1" ht="51.75" customHeight="1" x14ac:dyDescent="0.2">
      <c r="A28" s="8" t="s">
        <v>4</v>
      </c>
      <c r="B28" s="9">
        <v>93</v>
      </c>
      <c r="C28" s="8" t="s">
        <v>123</v>
      </c>
      <c r="D28" s="8"/>
      <c r="E28" s="8" t="s">
        <v>34</v>
      </c>
      <c r="F28" s="8">
        <v>503595</v>
      </c>
      <c r="G28" s="15">
        <v>210020963</v>
      </c>
      <c r="H28" s="32">
        <v>3200025869</v>
      </c>
      <c r="I28" s="34">
        <v>44272</v>
      </c>
      <c r="J28" s="34"/>
      <c r="K28" s="10">
        <v>1405.92</v>
      </c>
      <c r="L28" s="13">
        <v>0.21</v>
      </c>
      <c r="M28" s="13">
        <f t="shared" si="0"/>
        <v>295.2432</v>
      </c>
      <c r="N28" s="13">
        <f t="shared" si="1"/>
        <v>1701.1632</v>
      </c>
      <c r="O28" s="34" t="s">
        <v>70</v>
      </c>
      <c r="P28" s="8" t="s">
        <v>69</v>
      </c>
      <c r="Q28" s="37" t="s">
        <v>72</v>
      </c>
    </row>
    <row r="29" spans="1:17" s="2" customFormat="1" ht="54.75" customHeight="1" x14ac:dyDescent="0.2">
      <c r="A29" s="8" t="s">
        <v>4</v>
      </c>
      <c r="B29" s="9">
        <v>94</v>
      </c>
      <c r="C29" s="8" t="s">
        <v>101</v>
      </c>
      <c r="D29" s="8"/>
      <c r="E29" s="8" t="s">
        <v>35</v>
      </c>
      <c r="F29" s="8">
        <v>500247</v>
      </c>
      <c r="G29" s="15">
        <v>210020969</v>
      </c>
      <c r="H29" s="32">
        <v>3200025870</v>
      </c>
      <c r="I29" s="34">
        <v>44272</v>
      </c>
      <c r="J29" s="15"/>
      <c r="K29" s="10">
        <v>970</v>
      </c>
      <c r="L29" s="13">
        <v>0.21</v>
      </c>
      <c r="M29" s="13">
        <f t="shared" si="0"/>
        <v>203.7</v>
      </c>
      <c r="N29" s="13">
        <f t="shared" si="1"/>
        <v>1173.7</v>
      </c>
      <c r="O29" s="34" t="s">
        <v>71</v>
      </c>
      <c r="P29" s="8" t="s">
        <v>40</v>
      </c>
      <c r="Q29" s="37" t="s">
        <v>41</v>
      </c>
    </row>
    <row r="30" spans="1:17" s="2" customFormat="1" ht="54" customHeight="1" x14ac:dyDescent="0.2">
      <c r="A30" s="8" t="s">
        <v>4</v>
      </c>
      <c r="B30" s="9">
        <v>95</v>
      </c>
      <c r="C30" s="8" t="s">
        <v>120</v>
      </c>
      <c r="D30" s="8"/>
      <c r="E30" s="8" t="s">
        <v>36</v>
      </c>
      <c r="F30" s="8">
        <v>504847</v>
      </c>
      <c r="G30" s="15">
        <v>230001351</v>
      </c>
      <c r="H30" s="32">
        <v>3200025930</v>
      </c>
      <c r="I30" s="34" t="s">
        <v>73</v>
      </c>
      <c r="J30" s="15"/>
      <c r="K30" s="10">
        <v>4300</v>
      </c>
      <c r="L30" s="13">
        <v>0.1</v>
      </c>
      <c r="M30" s="13">
        <f t="shared" si="0"/>
        <v>430</v>
      </c>
      <c r="N30" s="13">
        <f t="shared" si="1"/>
        <v>4730</v>
      </c>
      <c r="O30" s="36" t="s">
        <v>128</v>
      </c>
      <c r="P30" s="8" t="s">
        <v>74</v>
      </c>
      <c r="Q30" s="37" t="s">
        <v>223</v>
      </c>
    </row>
    <row r="31" spans="1:17" s="47" customFormat="1" ht="61.5" customHeight="1" x14ac:dyDescent="0.2">
      <c r="A31" s="8" t="s">
        <v>4</v>
      </c>
      <c r="B31" s="38">
        <v>97</v>
      </c>
      <c r="C31" s="37" t="s">
        <v>236</v>
      </c>
      <c r="D31" s="37"/>
      <c r="E31" s="37" t="s">
        <v>237</v>
      </c>
      <c r="F31" s="37">
        <v>503934</v>
      </c>
      <c r="G31" s="37">
        <v>210020961</v>
      </c>
      <c r="H31" s="38">
        <v>3200025890</v>
      </c>
      <c r="I31" s="39">
        <v>44280</v>
      </c>
      <c r="J31" s="37">
        <v>1</v>
      </c>
      <c r="K31" s="40">
        <v>95</v>
      </c>
      <c r="L31" s="41">
        <v>0</v>
      </c>
      <c r="M31" s="41">
        <f t="shared" si="0"/>
        <v>0</v>
      </c>
      <c r="N31" s="41">
        <f t="shared" si="1"/>
        <v>95</v>
      </c>
      <c r="O31" s="39" t="s">
        <v>39</v>
      </c>
      <c r="P31" s="37" t="s">
        <v>238</v>
      </c>
      <c r="Q31" s="37" t="s">
        <v>239</v>
      </c>
    </row>
    <row r="32" spans="1:17" s="2" customFormat="1" ht="58.5" customHeight="1" x14ac:dyDescent="0.2">
      <c r="A32" s="8" t="s">
        <v>4</v>
      </c>
      <c r="B32" s="9">
        <v>99</v>
      </c>
      <c r="C32" s="8" t="s">
        <v>119</v>
      </c>
      <c r="D32" s="8"/>
      <c r="E32" s="8" t="s">
        <v>37</v>
      </c>
      <c r="F32" s="8">
        <v>500247</v>
      </c>
      <c r="G32" s="15">
        <v>210020977</v>
      </c>
      <c r="H32" s="32">
        <v>3200025891</v>
      </c>
      <c r="I32" s="34">
        <v>44280</v>
      </c>
      <c r="J32" s="15"/>
      <c r="K32" s="10">
        <v>80.5</v>
      </c>
      <c r="L32" s="13">
        <v>0.21</v>
      </c>
      <c r="M32" s="13">
        <f t="shared" si="0"/>
        <v>16.905000000000001</v>
      </c>
      <c r="N32" s="13">
        <f t="shared" si="1"/>
        <v>97.405000000000001</v>
      </c>
      <c r="O32" s="34">
        <v>44283</v>
      </c>
      <c r="P32" s="8" t="s">
        <v>40</v>
      </c>
      <c r="Q32" s="37" t="s">
        <v>41</v>
      </c>
    </row>
    <row r="33" spans="1:17" s="2" customFormat="1" ht="48.6" customHeight="1" x14ac:dyDescent="0.2">
      <c r="A33" s="8" t="s">
        <v>4</v>
      </c>
      <c r="B33" s="9">
        <v>100</v>
      </c>
      <c r="C33" s="17" t="s">
        <v>118</v>
      </c>
      <c r="D33" s="17"/>
      <c r="E33" s="8" t="s">
        <v>21</v>
      </c>
      <c r="F33" s="8">
        <v>500247</v>
      </c>
      <c r="G33" s="15">
        <v>210020981</v>
      </c>
      <c r="H33" s="32">
        <v>3200025892</v>
      </c>
      <c r="I33" s="34">
        <v>44280</v>
      </c>
      <c r="J33" s="15"/>
      <c r="K33" s="10">
        <v>16191.7</v>
      </c>
      <c r="L33" s="13">
        <v>0.21</v>
      </c>
      <c r="M33" s="13">
        <f t="shared" si="0"/>
        <v>3400.2570000000001</v>
      </c>
      <c r="N33" s="13">
        <f t="shared" si="1"/>
        <v>19591.957000000002</v>
      </c>
      <c r="O33" s="34" t="s">
        <v>75</v>
      </c>
      <c r="P33" s="8" t="s">
        <v>40</v>
      </c>
      <c r="Q33" s="37" t="s">
        <v>41</v>
      </c>
    </row>
    <row r="34" spans="1:17" s="2" customFormat="1" ht="46.15" customHeight="1" x14ac:dyDescent="0.2">
      <c r="A34" s="8" t="s">
        <v>4</v>
      </c>
      <c r="B34" s="9">
        <v>102</v>
      </c>
      <c r="C34" s="17" t="s">
        <v>117</v>
      </c>
      <c r="D34" s="17"/>
      <c r="E34" s="8" t="s">
        <v>22</v>
      </c>
      <c r="F34" s="8">
        <v>501433</v>
      </c>
      <c r="G34" s="15">
        <v>230001353</v>
      </c>
      <c r="H34" s="32">
        <v>3200026019</v>
      </c>
      <c r="I34" s="34">
        <v>44272</v>
      </c>
      <c r="J34" s="15"/>
      <c r="K34" s="10">
        <v>6800</v>
      </c>
      <c r="L34" s="13">
        <v>0.21</v>
      </c>
      <c r="M34" s="13">
        <f t="shared" si="0"/>
        <v>1428</v>
      </c>
      <c r="N34" s="13">
        <f t="shared" si="1"/>
        <v>8228</v>
      </c>
      <c r="O34" s="34" t="s">
        <v>77</v>
      </c>
      <c r="P34" s="8" t="s">
        <v>76</v>
      </c>
      <c r="Q34" s="37" t="s">
        <v>224</v>
      </c>
    </row>
    <row r="35" spans="1:17" s="2" customFormat="1" ht="49.15" customHeight="1" x14ac:dyDescent="0.2">
      <c r="A35" s="8" t="s">
        <v>4</v>
      </c>
      <c r="B35" s="9">
        <v>103</v>
      </c>
      <c r="C35" s="17" t="s">
        <v>116</v>
      </c>
      <c r="D35" s="17"/>
      <c r="E35" s="8" t="s">
        <v>23</v>
      </c>
      <c r="F35" s="8">
        <v>504757</v>
      </c>
      <c r="G35" s="15">
        <v>230001344</v>
      </c>
      <c r="H35" s="32">
        <v>3200025929</v>
      </c>
      <c r="I35" s="34">
        <v>44271</v>
      </c>
      <c r="J35" s="15"/>
      <c r="K35" s="10">
        <v>4800</v>
      </c>
      <c r="L35" s="13">
        <v>0.1</v>
      </c>
      <c r="M35" s="13">
        <f t="shared" si="0"/>
        <v>480</v>
      </c>
      <c r="N35" s="13">
        <f t="shared" si="1"/>
        <v>5280</v>
      </c>
      <c r="O35" s="34" t="s">
        <v>77</v>
      </c>
      <c r="P35" s="16" t="s">
        <v>78</v>
      </c>
      <c r="Q35" s="37" t="s">
        <v>225</v>
      </c>
    </row>
    <row r="36" spans="1:17" s="2" customFormat="1" ht="47.45" customHeight="1" x14ac:dyDescent="0.2">
      <c r="A36" s="8" t="s">
        <v>4</v>
      </c>
      <c r="B36" s="9">
        <v>105</v>
      </c>
      <c r="C36" s="8" t="s">
        <v>115</v>
      </c>
      <c r="D36" s="8"/>
      <c r="E36" s="8" t="s">
        <v>24</v>
      </c>
      <c r="F36" s="8">
        <v>504773</v>
      </c>
      <c r="G36" s="15">
        <v>230001352</v>
      </c>
      <c r="H36" s="32">
        <v>3200026024</v>
      </c>
      <c r="I36" s="34">
        <v>44271</v>
      </c>
      <c r="J36" s="15"/>
      <c r="K36" s="10">
        <v>10500</v>
      </c>
      <c r="L36" s="13">
        <v>0.21</v>
      </c>
      <c r="M36" s="13">
        <f t="shared" si="0"/>
        <v>2205</v>
      </c>
      <c r="N36" s="13">
        <f t="shared" si="1"/>
        <v>12705</v>
      </c>
      <c r="O36" s="34" t="s">
        <v>80</v>
      </c>
      <c r="P36" s="8" t="s">
        <v>79</v>
      </c>
      <c r="Q36" s="37" t="s">
        <v>226</v>
      </c>
    </row>
    <row r="37" spans="1:17" s="2" customFormat="1" ht="56.25" customHeight="1" x14ac:dyDescent="0.2">
      <c r="A37" s="8" t="s">
        <v>4</v>
      </c>
      <c r="B37" s="9">
        <v>108</v>
      </c>
      <c r="C37" s="8" t="s">
        <v>102</v>
      </c>
      <c r="D37" s="8"/>
      <c r="E37" s="8" t="s">
        <v>25</v>
      </c>
      <c r="F37" s="8">
        <v>500013</v>
      </c>
      <c r="G37" s="15">
        <v>210020984</v>
      </c>
      <c r="H37" s="32">
        <v>3200025894</v>
      </c>
      <c r="I37" s="34">
        <v>44284</v>
      </c>
      <c r="J37" s="15"/>
      <c r="K37" s="10">
        <v>416666.7</v>
      </c>
      <c r="L37" s="13">
        <v>0.21</v>
      </c>
      <c r="M37" s="13">
        <f t="shared" si="0"/>
        <v>87500.006999999998</v>
      </c>
      <c r="N37" s="13">
        <f t="shared" si="1"/>
        <v>504166.70699999999</v>
      </c>
      <c r="O37" s="34" t="s">
        <v>129</v>
      </c>
      <c r="P37" s="8" t="s">
        <v>47</v>
      </c>
      <c r="Q37" s="37" t="s">
        <v>48</v>
      </c>
    </row>
    <row r="38" spans="1:17" s="47" customFormat="1" ht="66.75" customHeight="1" x14ac:dyDescent="0.2">
      <c r="A38" s="8" t="s">
        <v>4</v>
      </c>
      <c r="B38" s="38">
        <v>116</v>
      </c>
      <c r="C38" s="37" t="s">
        <v>240</v>
      </c>
      <c r="D38" s="37"/>
      <c r="E38" s="37" t="s">
        <v>241</v>
      </c>
      <c r="F38" s="37">
        <v>504700</v>
      </c>
      <c r="G38" s="37">
        <v>210020970</v>
      </c>
      <c r="H38" s="38">
        <v>3200025899</v>
      </c>
      <c r="I38" s="39">
        <v>44284</v>
      </c>
      <c r="J38" s="37">
        <v>1</v>
      </c>
      <c r="K38" s="40">
        <v>3500</v>
      </c>
      <c r="L38" s="41">
        <v>0</v>
      </c>
      <c r="M38" s="41">
        <f t="shared" si="0"/>
        <v>0</v>
      </c>
      <c r="N38" s="41">
        <f t="shared" si="1"/>
        <v>3500</v>
      </c>
      <c r="O38" s="39" t="s">
        <v>39</v>
      </c>
      <c r="P38" s="37" t="s">
        <v>242</v>
      </c>
      <c r="Q38" s="37" t="s">
        <v>243</v>
      </c>
    </row>
    <row r="39" spans="1:17" s="47" customFormat="1" ht="66.75" customHeight="1" x14ac:dyDescent="0.2">
      <c r="A39" s="37" t="s">
        <v>4</v>
      </c>
      <c r="B39" s="38">
        <v>117</v>
      </c>
      <c r="C39" s="37" t="s">
        <v>272</v>
      </c>
      <c r="D39" s="37"/>
      <c r="E39" s="37" t="s">
        <v>269</v>
      </c>
      <c r="F39" s="37">
        <v>502960</v>
      </c>
      <c r="G39" s="37">
        <v>210020979</v>
      </c>
      <c r="H39" s="38">
        <v>3200025903</v>
      </c>
      <c r="I39" s="39">
        <v>44284</v>
      </c>
      <c r="J39" s="37"/>
      <c r="K39" s="40">
        <v>2200</v>
      </c>
      <c r="L39" s="41">
        <v>0.21</v>
      </c>
      <c r="M39" s="41">
        <f t="shared" si="0"/>
        <v>462</v>
      </c>
      <c r="N39" s="41">
        <f t="shared" si="1"/>
        <v>2662</v>
      </c>
      <c r="O39" s="39" t="s">
        <v>270</v>
      </c>
      <c r="P39" s="37" t="s">
        <v>271</v>
      </c>
      <c r="Q39" s="37" t="s">
        <v>257</v>
      </c>
    </row>
    <row r="40" spans="1:17" s="2" customFormat="1" ht="56.25" customHeight="1" x14ac:dyDescent="0.2">
      <c r="A40" s="8" t="s">
        <v>4</v>
      </c>
      <c r="B40" s="38">
        <v>118</v>
      </c>
      <c r="C40" s="37" t="s">
        <v>131</v>
      </c>
      <c r="D40" s="37"/>
      <c r="E40" s="37" t="s">
        <v>132</v>
      </c>
      <c r="F40" s="37">
        <v>500247</v>
      </c>
      <c r="G40" s="37">
        <v>210020986</v>
      </c>
      <c r="H40" s="38">
        <v>3200025901</v>
      </c>
      <c r="I40" s="39">
        <v>44284</v>
      </c>
      <c r="J40" s="37"/>
      <c r="K40" s="40">
        <v>893.01</v>
      </c>
      <c r="L40" s="41">
        <v>0.21</v>
      </c>
      <c r="M40" s="41">
        <f t="shared" si="0"/>
        <v>187.53209999999999</v>
      </c>
      <c r="N40" s="41">
        <f t="shared" si="1"/>
        <v>1080.5420999999999</v>
      </c>
      <c r="O40" s="39">
        <v>44309</v>
      </c>
      <c r="P40" s="37" t="s">
        <v>40</v>
      </c>
      <c r="Q40" s="37" t="s">
        <v>41</v>
      </c>
    </row>
    <row r="41" spans="1:17" s="2" customFormat="1" ht="47.45" customHeight="1" x14ac:dyDescent="0.2">
      <c r="A41" s="8" t="s">
        <v>4</v>
      </c>
      <c r="B41" s="9">
        <v>119</v>
      </c>
      <c r="C41" s="8" t="s">
        <v>114</v>
      </c>
      <c r="D41" s="8"/>
      <c r="E41" s="8" t="s">
        <v>26</v>
      </c>
      <c r="F41" s="8">
        <v>503846</v>
      </c>
      <c r="G41" s="15">
        <v>220002390</v>
      </c>
      <c r="H41" s="32">
        <v>3200025900</v>
      </c>
      <c r="I41" s="34">
        <v>44284</v>
      </c>
      <c r="J41" s="15"/>
      <c r="K41" s="10">
        <v>3591</v>
      </c>
      <c r="L41" s="13">
        <v>0</v>
      </c>
      <c r="M41" s="13">
        <v>0</v>
      </c>
      <c r="N41" s="13">
        <f t="shared" si="1"/>
        <v>3591</v>
      </c>
      <c r="O41" s="34" t="s">
        <v>53</v>
      </c>
      <c r="P41" s="8" t="s">
        <v>81</v>
      </c>
      <c r="Q41" s="37" t="s">
        <v>82</v>
      </c>
    </row>
    <row r="42" spans="1:17" ht="54" customHeight="1" x14ac:dyDescent="0.2">
      <c r="A42" s="19" t="s">
        <v>4</v>
      </c>
      <c r="B42" s="20">
        <v>122</v>
      </c>
      <c r="C42" s="19" t="s">
        <v>190</v>
      </c>
      <c r="D42" s="19"/>
      <c r="E42" s="19" t="s">
        <v>135</v>
      </c>
      <c r="F42" s="19">
        <v>500322</v>
      </c>
      <c r="G42" s="19">
        <v>210020992</v>
      </c>
      <c r="H42" s="20">
        <v>3200025911</v>
      </c>
      <c r="I42" s="42">
        <v>44295</v>
      </c>
      <c r="J42" s="42"/>
      <c r="K42" s="43">
        <v>34556.94</v>
      </c>
      <c r="L42" s="31">
        <v>0.21</v>
      </c>
      <c r="M42" s="31">
        <v>7256.9574000000002</v>
      </c>
      <c r="N42" s="31">
        <v>41813.897400000002</v>
      </c>
      <c r="O42" s="42" t="s">
        <v>136</v>
      </c>
      <c r="P42" s="19" t="s">
        <v>45</v>
      </c>
      <c r="Q42" s="46" t="s">
        <v>46</v>
      </c>
    </row>
    <row r="43" spans="1:17" ht="54" customHeight="1" x14ac:dyDescent="0.2">
      <c r="A43" s="19" t="s">
        <v>4</v>
      </c>
      <c r="B43" s="20">
        <v>128</v>
      </c>
      <c r="C43" s="19" t="s">
        <v>185</v>
      </c>
      <c r="D43" s="19"/>
      <c r="E43" s="19" t="s">
        <v>137</v>
      </c>
      <c r="F43" s="19">
        <v>504856</v>
      </c>
      <c r="G43" s="19">
        <v>230001361</v>
      </c>
      <c r="H43" s="20">
        <v>3200026020</v>
      </c>
      <c r="I43" s="42">
        <v>44295</v>
      </c>
      <c r="J43" s="19"/>
      <c r="K43" s="43">
        <v>6000</v>
      </c>
      <c r="L43" s="31">
        <v>0</v>
      </c>
      <c r="M43" s="31">
        <v>0</v>
      </c>
      <c r="N43" s="31">
        <v>6000</v>
      </c>
      <c r="O43" s="42" t="s">
        <v>138</v>
      </c>
      <c r="P43" s="19" t="s">
        <v>139</v>
      </c>
      <c r="Q43" s="37" t="s">
        <v>227</v>
      </c>
    </row>
    <row r="44" spans="1:17" ht="54" customHeight="1" x14ac:dyDescent="0.2">
      <c r="A44" s="19" t="s">
        <v>4</v>
      </c>
      <c r="B44" s="20">
        <v>133</v>
      </c>
      <c r="C44" s="19" t="s">
        <v>191</v>
      </c>
      <c r="D44" s="19"/>
      <c r="E44" s="19" t="s">
        <v>140</v>
      </c>
      <c r="F44" s="19">
        <v>500322</v>
      </c>
      <c r="G44" s="19">
        <v>210021014</v>
      </c>
      <c r="H44" s="20">
        <v>3200025939</v>
      </c>
      <c r="I44" s="42">
        <v>44305</v>
      </c>
      <c r="J44" s="19"/>
      <c r="K44" s="43">
        <v>2169.85</v>
      </c>
      <c r="L44" s="31">
        <v>0.21</v>
      </c>
      <c r="M44" s="31">
        <v>455.66849999999994</v>
      </c>
      <c r="N44" s="31">
        <v>2625.5184999999997</v>
      </c>
      <c r="O44" s="42" t="s">
        <v>214</v>
      </c>
      <c r="P44" s="19" t="s">
        <v>45</v>
      </c>
      <c r="Q44" s="46" t="s">
        <v>46</v>
      </c>
    </row>
    <row r="45" spans="1:17" ht="54" customHeight="1" x14ac:dyDescent="0.2">
      <c r="A45" s="19" t="s">
        <v>4</v>
      </c>
      <c r="B45" s="20">
        <v>134</v>
      </c>
      <c r="C45" s="19" t="s">
        <v>186</v>
      </c>
      <c r="D45" s="19"/>
      <c r="E45" s="19" t="s">
        <v>141</v>
      </c>
      <c r="F45" s="19">
        <v>503595</v>
      </c>
      <c r="G45" s="19">
        <v>210021015</v>
      </c>
      <c r="H45" s="20">
        <v>3200025940</v>
      </c>
      <c r="I45" s="42">
        <v>44305</v>
      </c>
      <c r="J45" s="19"/>
      <c r="K45" s="43">
        <v>1563.76</v>
      </c>
      <c r="L45" s="31">
        <v>0.21</v>
      </c>
      <c r="M45" s="31">
        <v>328.39</v>
      </c>
      <c r="N45" s="31">
        <v>1892.15</v>
      </c>
      <c r="O45" s="42" t="s">
        <v>215</v>
      </c>
      <c r="P45" s="19" t="s">
        <v>69</v>
      </c>
      <c r="Q45" s="37" t="s">
        <v>72</v>
      </c>
    </row>
    <row r="46" spans="1:17" ht="54" customHeight="1" x14ac:dyDescent="0.2">
      <c r="A46" s="19" t="s">
        <v>4</v>
      </c>
      <c r="B46" s="20">
        <v>135</v>
      </c>
      <c r="C46" s="19" t="s">
        <v>192</v>
      </c>
      <c r="D46" s="19"/>
      <c r="E46" s="19" t="s">
        <v>142</v>
      </c>
      <c r="F46" s="19">
        <v>500247</v>
      </c>
      <c r="G46" s="19">
        <v>210021021</v>
      </c>
      <c r="H46" s="20">
        <v>3200025941</v>
      </c>
      <c r="I46" s="42">
        <v>44302</v>
      </c>
      <c r="J46" s="19"/>
      <c r="K46" s="43">
        <v>444.1</v>
      </c>
      <c r="L46" s="31">
        <v>0.21</v>
      </c>
      <c r="M46" s="31">
        <v>93.260999999999996</v>
      </c>
      <c r="N46" s="31">
        <v>537.36099999999999</v>
      </c>
      <c r="O46" s="42" t="s">
        <v>59</v>
      </c>
      <c r="P46" s="19" t="s">
        <v>40</v>
      </c>
      <c r="Q46" s="37" t="s">
        <v>41</v>
      </c>
    </row>
    <row r="47" spans="1:17" ht="54" customHeight="1" x14ac:dyDescent="0.2">
      <c r="A47" s="19" t="s">
        <v>4</v>
      </c>
      <c r="B47" s="20">
        <v>138</v>
      </c>
      <c r="C47" s="19" t="s">
        <v>187</v>
      </c>
      <c r="D47" s="19"/>
      <c r="E47" s="19" t="s">
        <v>143</v>
      </c>
      <c r="F47" s="19">
        <v>504976</v>
      </c>
      <c r="G47" s="19">
        <v>210021023</v>
      </c>
      <c r="H47" s="38">
        <v>3200026513</v>
      </c>
      <c r="I47" s="42">
        <v>44357</v>
      </c>
      <c r="J47" s="19"/>
      <c r="K47" s="43">
        <v>5800</v>
      </c>
      <c r="L47" s="41">
        <v>0.21</v>
      </c>
      <c r="M47" s="41">
        <f t="shared" ref="M47:M48" si="2">K47*L47</f>
        <v>1218</v>
      </c>
      <c r="N47" s="41">
        <f t="shared" ref="N47:N48" si="3">K47+M47</f>
        <v>7018</v>
      </c>
      <c r="O47" s="42" t="s">
        <v>144</v>
      </c>
      <c r="P47" s="37" t="s">
        <v>382</v>
      </c>
      <c r="Q47" s="37" t="s">
        <v>381</v>
      </c>
    </row>
    <row r="48" spans="1:17" ht="54" customHeight="1" x14ac:dyDescent="0.2">
      <c r="A48" s="19" t="s">
        <v>4</v>
      </c>
      <c r="B48" s="20">
        <v>139</v>
      </c>
      <c r="C48" s="19" t="s">
        <v>193</v>
      </c>
      <c r="D48" s="19"/>
      <c r="E48" s="19" t="s">
        <v>145</v>
      </c>
      <c r="F48" s="19">
        <v>504976</v>
      </c>
      <c r="G48" s="19">
        <v>210021024</v>
      </c>
      <c r="H48" s="20">
        <v>3200026514</v>
      </c>
      <c r="I48" s="42">
        <v>44357</v>
      </c>
      <c r="J48" s="42"/>
      <c r="K48" s="43">
        <v>6300</v>
      </c>
      <c r="L48" s="41">
        <v>0.21</v>
      </c>
      <c r="M48" s="41">
        <f t="shared" si="2"/>
        <v>1323</v>
      </c>
      <c r="N48" s="41">
        <f t="shared" si="3"/>
        <v>7623</v>
      </c>
      <c r="O48" s="42" t="s">
        <v>146</v>
      </c>
      <c r="P48" s="37" t="s">
        <v>382</v>
      </c>
      <c r="Q48" s="37" t="s">
        <v>381</v>
      </c>
    </row>
    <row r="49" spans="1:17" ht="54" customHeight="1" x14ac:dyDescent="0.2">
      <c r="A49" s="19" t="s">
        <v>4</v>
      </c>
      <c r="B49" s="20">
        <v>140</v>
      </c>
      <c r="C49" s="19" t="s">
        <v>194</v>
      </c>
      <c r="D49" s="19"/>
      <c r="E49" s="19" t="s">
        <v>147</v>
      </c>
      <c r="F49" s="19">
        <v>504859</v>
      </c>
      <c r="G49" s="19">
        <v>230001362</v>
      </c>
      <c r="H49" s="20">
        <v>3200026042</v>
      </c>
      <c r="I49" s="42">
        <v>44305</v>
      </c>
      <c r="J49" s="42"/>
      <c r="K49" s="43">
        <v>25500</v>
      </c>
      <c r="L49" s="31">
        <v>0</v>
      </c>
      <c r="M49" s="31">
        <v>0</v>
      </c>
      <c r="N49" s="31">
        <v>25500</v>
      </c>
      <c r="O49" s="42" t="s">
        <v>148</v>
      </c>
      <c r="P49" s="19" t="s">
        <v>149</v>
      </c>
      <c r="Q49" s="37" t="s">
        <v>228</v>
      </c>
    </row>
    <row r="50" spans="1:17" ht="69.599999999999994" customHeight="1" x14ac:dyDescent="0.2">
      <c r="A50" s="37" t="s">
        <v>4</v>
      </c>
      <c r="B50" s="38">
        <v>141</v>
      </c>
      <c r="C50" s="37" t="s">
        <v>276</v>
      </c>
      <c r="D50" s="37"/>
      <c r="E50" s="37" t="s">
        <v>273</v>
      </c>
      <c r="F50" s="37">
        <v>503921</v>
      </c>
      <c r="G50" s="37">
        <v>210021049</v>
      </c>
      <c r="H50" s="38"/>
      <c r="I50" s="39">
        <v>44377</v>
      </c>
      <c r="J50" s="39"/>
      <c r="K50" s="61">
        <v>220950</v>
      </c>
      <c r="L50" s="41">
        <v>0</v>
      </c>
      <c r="M50" s="41">
        <f t="shared" ref="M50" si="4">K50*L50</f>
        <v>0</v>
      </c>
      <c r="N50" s="61">
        <v>220950</v>
      </c>
      <c r="O50" s="39" t="s">
        <v>274</v>
      </c>
      <c r="P50" s="37" t="s">
        <v>275</v>
      </c>
      <c r="Q50" s="37" t="s">
        <v>258</v>
      </c>
    </row>
    <row r="51" spans="1:17" ht="54" customHeight="1" x14ac:dyDescent="0.2">
      <c r="A51" s="19" t="s">
        <v>4</v>
      </c>
      <c r="B51" s="20">
        <v>143</v>
      </c>
      <c r="C51" s="19" t="s">
        <v>188</v>
      </c>
      <c r="D51" s="44"/>
      <c r="E51" s="19" t="s">
        <v>150</v>
      </c>
      <c r="F51" s="19">
        <v>500247</v>
      </c>
      <c r="G51" s="19">
        <v>210021037</v>
      </c>
      <c r="H51" s="19">
        <v>3200025966</v>
      </c>
      <c r="I51" s="42">
        <v>44312</v>
      </c>
      <c r="J51" s="19"/>
      <c r="K51" s="43">
        <v>437.58</v>
      </c>
      <c r="L51" s="31">
        <v>0.21</v>
      </c>
      <c r="M51" s="31">
        <v>91.891799999999989</v>
      </c>
      <c r="N51" s="31">
        <v>529.47180000000003</v>
      </c>
      <c r="O51" s="42">
        <v>44323</v>
      </c>
      <c r="P51" s="19" t="s">
        <v>40</v>
      </c>
      <c r="Q51" s="37" t="s">
        <v>41</v>
      </c>
    </row>
    <row r="52" spans="1:17" ht="54" customHeight="1" x14ac:dyDescent="0.2">
      <c r="A52" s="19" t="s">
        <v>4</v>
      </c>
      <c r="B52" s="20">
        <v>157</v>
      </c>
      <c r="C52" s="19" t="s">
        <v>189</v>
      </c>
      <c r="D52" s="19"/>
      <c r="E52" s="19" t="s">
        <v>458</v>
      </c>
      <c r="F52" s="19" t="s">
        <v>458</v>
      </c>
      <c r="G52" s="19"/>
      <c r="H52" s="20"/>
      <c r="I52" s="42"/>
      <c r="J52" s="19"/>
      <c r="K52" s="43"/>
      <c r="L52" s="31"/>
      <c r="M52" s="31"/>
      <c r="N52" s="31"/>
      <c r="O52" s="42"/>
      <c r="P52" s="19" t="s">
        <v>458</v>
      </c>
      <c r="Q52" s="37"/>
    </row>
    <row r="53" spans="1:17" ht="54" customHeight="1" x14ac:dyDescent="0.2">
      <c r="A53" s="19" t="s">
        <v>4</v>
      </c>
      <c r="B53" s="20">
        <v>158</v>
      </c>
      <c r="C53" s="19" t="s">
        <v>195</v>
      </c>
      <c r="D53" s="19"/>
      <c r="E53" s="19" t="s">
        <v>151</v>
      </c>
      <c r="F53" s="19">
        <v>500322</v>
      </c>
      <c r="G53" s="19">
        <v>210021019</v>
      </c>
      <c r="H53" s="20">
        <v>3200025974</v>
      </c>
      <c r="I53" s="42">
        <v>44357</v>
      </c>
      <c r="J53" s="19"/>
      <c r="K53" s="43">
        <v>2115.58</v>
      </c>
      <c r="L53" s="31">
        <v>0.21</v>
      </c>
      <c r="M53" s="31">
        <v>444.27179999999998</v>
      </c>
      <c r="N53" s="31">
        <v>2559.8517999999999</v>
      </c>
      <c r="O53" s="42" t="s">
        <v>152</v>
      </c>
      <c r="P53" s="19" t="s">
        <v>45</v>
      </c>
      <c r="Q53" s="37" t="s">
        <v>46</v>
      </c>
    </row>
    <row r="54" spans="1:17" ht="54" customHeight="1" x14ac:dyDescent="0.2">
      <c r="A54" s="19" t="s">
        <v>4</v>
      </c>
      <c r="B54" s="20">
        <v>159</v>
      </c>
      <c r="C54" s="19" t="s">
        <v>196</v>
      </c>
      <c r="D54" s="19"/>
      <c r="E54" s="19" t="s">
        <v>153</v>
      </c>
      <c r="F54" s="19">
        <v>503595</v>
      </c>
      <c r="G54" s="19">
        <v>210021020</v>
      </c>
      <c r="H54" s="20">
        <v>3200025975</v>
      </c>
      <c r="I54" s="42">
        <v>44357</v>
      </c>
      <c r="J54" s="19"/>
      <c r="K54" s="43">
        <v>1838.62</v>
      </c>
      <c r="L54" s="31">
        <v>0.21</v>
      </c>
      <c r="M54" s="31">
        <v>386.11019999999996</v>
      </c>
      <c r="N54" s="31">
        <v>2224.7302</v>
      </c>
      <c r="O54" s="42" t="s">
        <v>152</v>
      </c>
      <c r="P54" s="19" t="s">
        <v>69</v>
      </c>
      <c r="Q54" s="37" t="s">
        <v>72</v>
      </c>
    </row>
    <row r="55" spans="1:17" ht="54" customHeight="1" x14ac:dyDescent="0.2">
      <c r="A55" s="19" t="s">
        <v>4</v>
      </c>
      <c r="B55" s="20">
        <v>160</v>
      </c>
      <c r="C55" s="19" t="s">
        <v>197</v>
      </c>
      <c r="D55" s="19"/>
      <c r="E55" s="19" t="s">
        <v>154</v>
      </c>
      <c r="F55" s="19">
        <v>500247</v>
      </c>
      <c r="G55" s="19">
        <v>210021022</v>
      </c>
      <c r="H55" s="20">
        <v>3200025976</v>
      </c>
      <c r="I55" s="42">
        <v>44336</v>
      </c>
      <c r="J55" s="19">
        <v>1</v>
      </c>
      <c r="K55" s="40">
        <v>1640</v>
      </c>
      <c r="L55" s="41">
        <v>0.21</v>
      </c>
      <c r="M55" s="41">
        <f t="shared" ref="M55" si="5">K55*L55</f>
        <v>344.4</v>
      </c>
      <c r="N55" s="41">
        <f t="shared" ref="N55" si="6">K55+M55</f>
        <v>1984.4</v>
      </c>
      <c r="O55" s="42" t="s">
        <v>155</v>
      </c>
      <c r="P55" s="19" t="s">
        <v>40</v>
      </c>
      <c r="Q55" s="37" t="s">
        <v>41</v>
      </c>
    </row>
    <row r="56" spans="1:17" ht="54" customHeight="1" x14ac:dyDescent="0.2">
      <c r="A56" s="19" t="s">
        <v>4</v>
      </c>
      <c r="B56" s="20">
        <v>161</v>
      </c>
      <c r="C56" s="19" t="s">
        <v>198</v>
      </c>
      <c r="D56" s="19"/>
      <c r="E56" s="19" t="s">
        <v>156</v>
      </c>
      <c r="F56" s="19">
        <v>500322</v>
      </c>
      <c r="G56" s="19">
        <v>210021027</v>
      </c>
      <c r="H56" s="20">
        <v>3200025977</v>
      </c>
      <c r="I56" s="42">
        <v>44357</v>
      </c>
      <c r="J56" s="19"/>
      <c r="K56" s="43">
        <v>7900</v>
      </c>
      <c r="L56" s="31">
        <v>0.21</v>
      </c>
      <c r="M56" s="31">
        <v>1659</v>
      </c>
      <c r="N56" s="31">
        <v>9559</v>
      </c>
      <c r="O56" s="42" t="s">
        <v>157</v>
      </c>
      <c r="P56" s="19" t="s">
        <v>45</v>
      </c>
      <c r="Q56" s="37" t="s">
        <v>46</v>
      </c>
    </row>
    <row r="57" spans="1:17" ht="54" customHeight="1" x14ac:dyDescent="0.2">
      <c r="A57" s="19" t="s">
        <v>4</v>
      </c>
      <c r="B57" s="20">
        <v>162</v>
      </c>
      <c r="C57" s="19" t="s">
        <v>199</v>
      </c>
      <c r="D57" s="19"/>
      <c r="E57" s="19" t="s">
        <v>158</v>
      </c>
      <c r="F57" s="19">
        <v>500247</v>
      </c>
      <c r="G57" s="19">
        <v>210021045</v>
      </c>
      <c r="H57" s="20">
        <v>3200025978</v>
      </c>
      <c r="I57" s="42">
        <v>44321</v>
      </c>
      <c r="J57" s="19">
        <v>1</v>
      </c>
      <c r="K57" s="43">
        <v>1076</v>
      </c>
      <c r="L57" s="31">
        <v>0.21</v>
      </c>
      <c r="M57" s="31">
        <v>225.95999999999998</v>
      </c>
      <c r="N57" s="31">
        <v>1301.96</v>
      </c>
      <c r="O57" s="42" t="s">
        <v>159</v>
      </c>
      <c r="P57" s="19" t="s">
        <v>40</v>
      </c>
      <c r="Q57" s="37" t="s">
        <v>41</v>
      </c>
    </row>
    <row r="58" spans="1:17" ht="54" customHeight="1" x14ac:dyDescent="0.2">
      <c r="A58" s="19" t="s">
        <v>4</v>
      </c>
      <c r="B58" s="20">
        <v>163</v>
      </c>
      <c r="C58" s="19" t="s">
        <v>200</v>
      </c>
      <c r="D58" s="19"/>
      <c r="E58" s="19" t="s">
        <v>160</v>
      </c>
      <c r="F58" s="19">
        <v>500322</v>
      </c>
      <c r="G58" s="19">
        <v>210021047</v>
      </c>
      <c r="H58" s="20">
        <v>3200025979</v>
      </c>
      <c r="I58" s="42">
        <v>44336</v>
      </c>
      <c r="J58" s="19"/>
      <c r="K58" s="43">
        <v>788.37</v>
      </c>
      <c r="L58" s="31">
        <v>0.21</v>
      </c>
      <c r="M58" s="31">
        <v>165.56</v>
      </c>
      <c r="N58" s="31">
        <v>953.93</v>
      </c>
      <c r="O58" s="42" t="s">
        <v>161</v>
      </c>
      <c r="P58" s="19" t="s">
        <v>45</v>
      </c>
      <c r="Q58" s="37" t="s">
        <v>46</v>
      </c>
    </row>
    <row r="59" spans="1:17" ht="54" customHeight="1" x14ac:dyDescent="0.2">
      <c r="A59" s="19" t="s">
        <v>4</v>
      </c>
      <c r="B59" s="20">
        <v>164</v>
      </c>
      <c r="C59" s="19" t="s">
        <v>201</v>
      </c>
      <c r="D59" s="19"/>
      <c r="E59" s="19" t="s">
        <v>162</v>
      </c>
      <c r="F59" s="19">
        <v>504104</v>
      </c>
      <c r="G59" s="19">
        <v>210021048</v>
      </c>
      <c r="H59" s="20">
        <v>3200025982</v>
      </c>
      <c r="I59" s="42">
        <v>44321</v>
      </c>
      <c r="J59" s="20">
        <v>1</v>
      </c>
      <c r="K59" s="43">
        <v>3780</v>
      </c>
      <c r="L59" s="31">
        <v>0.21</v>
      </c>
      <c r="M59" s="31">
        <v>793.8</v>
      </c>
      <c r="N59" s="31">
        <v>4573.8</v>
      </c>
      <c r="O59" s="22" t="s">
        <v>163</v>
      </c>
      <c r="P59" s="19" t="s">
        <v>164</v>
      </c>
      <c r="Q59" s="37" t="s">
        <v>165</v>
      </c>
    </row>
    <row r="60" spans="1:17" ht="54" customHeight="1" x14ac:dyDescent="0.2">
      <c r="A60" s="19" t="s">
        <v>4</v>
      </c>
      <c r="B60" s="19">
        <v>168</v>
      </c>
      <c r="C60" s="19" t="s">
        <v>202</v>
      </c>
      <c r="D60" s="19"/>
      <c r="E60" s="19" t="s">
        <v>166</v>
      </c>
      <c r="F60" s="19">
        <v>503846</v>
      </c>
      <c r="G60" s="19">
        <v>220002391</v>
      </c>
      <c r="H60" s="20">
        <v>3200025990</v>
      </c>
      <c r="I60" s="42">
        <v>44326</v>
      </c>
      <c r="J60" s="19">
        <v>1</v>
      </c>
      <c r="K60" s="43">
        <v>27292</v>
      </c>
      <c r="L60" s="31">
        <v>0</v>
      </c>
      <c r="M60" s="31">
        <v>0</v>
      </c>
      <c r="N60" s="31">
        <v>27292</v>
      </c>
      <c r="O60" s="42" t="s">
        <v>136</v>
      </c>
      <c r="P60" s="19" t="s">
        <v>81</v>
      </c>
      <c r="Q60" s="37" t="s">
        <v>82</v>
      </c>
    </row>
    <row r="61" spans="1:17" s="47" customFormat="1" ht="54" customHeight="1" x14ac:dyDescent="0.2">
      <c r="A61" s="19" t="s">
        <v>4</v>
      </c>
      <c r="B61" s="38">
        <v>177</v>
      </c>
      <c r="C61" s="37" t="s">
        <v>244</v>
      </c>
      <c r="D61" s="37"/>
      <c r="E61" s="37" t="s">
        <v>245</v>
      </c>
      <c r="F61" s="37">
        <v>500320</v>
      </c>
      <c r="G61" s="37">
        <v>210021069</v>
      </c>
      <c r="H61" s="38">
        <v>3200026000</v>
      </c>
      <c r="I61" s="39">
        <v>44322</v>
      </c>
      <c r="J61" s="37">
        <v>1</v>
      </c>
      <c r="K61" s="40">
        <v>75</v>
      </c>
      <c r="L61" s="41">
        <v>0</v>
      </c>
      <c r="M61" s="41">
        <v>0</v>
      </c>
      <c r="N61" s="41">
        <v>75</v>
      </c>
      <c r="O61" s="39" t="s">
        <v>246</v>
      </c>
      <c r="P61" s="37" t="s">
        <v>247</v>
      </c>
      <c r="Q61" s="37" t="s">
        <v>248</v>
      </c>
    </row>
    <row r="62" spans="1:17" ht="54" customHeight="1" x14ac:dyDescent="0.2">
      <c r="A62" s="19" t="s">
        <v>4</v>
      </c>
      <c r="B62" s="20">
        <v>178</v>
      </c>
      <c r="C62" s="19" t="s">
        <v>203</v>
      </c>
      <c r="D62" s="19"/>
      <c r="E62" s="19" t="s">
        <v>167</v>
      </c>
      <c r="F62" s="19">
        <v>500247</v>
      </c>
      <c r="G62" s="19">
        <v>210021070</v>
      </c>
      <c r="H62" s="20">
        <v>3200026001</v>
      </c>
      <c r="I62" s="42">
        <v>44322</v>
      </c>
      <c r="J62" s="19"/>
      <c r="K62" s="43">
        <v>590.79</v>
      </c>
      <c r="L62" s="31">
        <v>0.21</v>
      </c>
      <c r="M62" s="31">
        <v>124.06589999999998</v>
      </c>
      <c r="N62" s="31">
        <v>714.85589999999991</v>
      </c>
      <c r="O62" s="42">
        <v>44332</v>
      </c>
      <c r="P62" s="19" t="s">
        <v>40</v>
      </c>
      <c r="Q62" s="37" t="s">
        <v>46</v>
      </c>
    </row>
    <row r="63" spans="1:17" ht="54" customHeight="1" x14ac:dyDescent="0.2">
      <c r="A63" s="19" t="s">
        <v>4</v>
      </c>
      <c r="B63" s="20">
        <v>183</v>
      </c>
      <c r="C63" s="19" t="s">
        <v>204</v>
      </c>
      <c r="D63" s="19"/>
      <c r="E63" s="19" t="s">
        <v>168</v>
      </c>
      <c r="F63" s="19">
        <v>500322</v>
      </c>
      <c r="G63" s="19">
        <v>210021046</v>
      </c>
      <c r="H63" s="20">
        <v>3200026007</v>
      </c>
      <c r="I63" s="42">
        <v>44327</v>
      </c>
      <c r="J63" s="19"/>
      <c r="K63" s="43">
        <v>2456.41</v>
      </c>
      <c r="L63" s="31">
        <v>0.21</v>
      </c>
      <c r="M63" s="31">
        <v>515.84609999999998</v>
      </c>
      <c r="N63" s="31">
        <v>2972.2560999999996</v>
      </c>
      <c r="O63" s="42">
        <v>44357</v>
      </c>
      <c r="P63" s="19" t="s">
        <v>45</v>
      </c>
      <c r="Q63" s="37" t="s">
        <v>46</v>
      </c>
    </row>
    <row r="64" spans="1:17" ht="54" customHeight="1" x14ac:dyDescent="0.2">
      <c r="A64" s="19" t="s">
        <v>4</v>
      </c>
      <c r="B64" s="20">
        <v>187</v>
      </c>
      <c r="C64" s="19" t="s">
        <v>205</v>
      </c>
      <c r="D64" s="19"/>
      <c r="E64" s="19" t="s">
        <v>169</v>
      </c>
      <c r="F64" s="19">
        <v>503846</v>
      </c>
      <c r="G64" s="19">
        <v>220002400</v>
      </c>
      <c r="H64" s="20">
        <v>3200026011</v>
      </c>
      <c r="I64" s="42">
        <v>44328</v>
      </c>
      <c r="J64" s="19"/>
      <c r="K64" s="43">
        <v>9704</v>
      </c>
      <c r="L64" s="31">
        <v>0</v>
      </c>
      <c r="M64" s="31">
        <v>0</v>
      </c>
      <c r="N64" s="31">
        <v>9704</v>
      </c>
      <c r="O64" s="42" t="s">
        <v>216</v>
      </c>
      <c r="P64" s="19" t="s">
        <v>81</v>
      </c>
      <c r="Q64" s="37" t="s">
        <v>82</v>
      </c>
    </row>
    <row r="65" spans="1:17" ht="54" customHeight="1" x14ac:dyDescent="0.2">
      <c r="A65" s="19" t="s">
        <v>4</v>
      </c>
      <c r="B65" s="20">
        <v>188</v>
      </c>
      <c r="C65" s="19" t="s">
        <v>204</v>
      </c>
      <c r="D65" s="19"/>
      <c r="E65" s="19" t="s">
        <v>170</v>
      </c>
      <c r="F65" s="19">
        <v>503595</v>
      </c>
      <c r="G65" s="19">
        <v>210021078</v>
      </c>
      <c r="H65" s="20">
        <v>3200026013</v>
      </c>
      <c r="I65" s="42">
        <v>44328</v>
      </c>
      <c r="J65" s="19"/>
      <c r="K65" s="43">
        <v>788.89</v>
      </c>
      <c r="L65" s="31">
        <v>0.21</v>
      </c>
      <c r="M65" s="31">
        <v>165.6669</v>
      </c>
      <c r="N65" s="31">
        <v>954.55690000000004</v>
      </c>
      <c r="O65" s="42">
        <v>44357</v>
      </c>
      <c r="P65" s="19" t="s">
        <v>69</v>
      </c>
      <c r="Q65" s="37" t="s">
        <v>72</v>
      </c>
    </row>
    <row r="66" spans="1:17" ht="54" customHeight="1" x14ac:dyDescent="0.2">
      <c r="A66" s="19" t="s">
        <v>4</v>
      </c>
      <c r="B66" s="20">
        <v>204</v>
      </c>
      <c r="C66" s="19" t="s">
        <v>206</v>
      </c>
      <c r="D66" s="19"/>
      <c r="E66" s="19" t="s">
        <v>171</v>
      </c>
      <c r="F66" s="19">
        <v>500247</v>
      </c>
      <c r="G66" s="19">
        <v>210021089</v>
      </c>
      <c r="H66" s="20">
        <v>3200026034</v>
      </c>
      <c r="I66" s="42">
        <v>44336</v>
      </c>
      <c r="J66" s="19"/>
      <c r="K66" s="43">
        <v>366.72</v>
      </c>
      <c r="L66" s="31">
        <v>0.21</v>
      </c>
      <c r="M66" s="31">
        <v>77.011200000000002</v>
      </c>
      <c r="N66" s="31">
        <v>443.73120000000006</v>
      </c>
      <c r="O66" s="42">
        <v>44332</v>
      </c>
      <c r="P66" s="19" t="s">
        <v>40</v>
      </c>
      <c r="Q66" s="37" t="s">
        <v>41</v>
      </c>
    </row>
    <row r="67" spans="1:17" ht="54" customHeight="1" x14ac:dyDescent="0.2">
      <c r="A67" s="19" t="s">
        <v>4</v>
      </c>
      <c r="B67" s="20">
        <v>206</v>
      </c>
      <c r="C67" s="19" t="s">
        <v>207</v>
      </c>
      <c r="D67" s="19"/>
      <c r="E67" s="19" t="s">
        <v>172</v>
      </c>
      <c r="F67" s="19">
        <v>500013</v>
      </c>
      <c r="G67" s="19">
        <v>210021098</v>
      </c>
      <c r="H67" s="20">
        <v>3200026040</v>
      </c>
      <c r="I67" s="42">
        <v>44341</v>
      </c>
      <c r="J67" s="19"/>
      <c r="K67" s="43">
        <v>188.25</v>
      </c>
      <c r="L67" s="31">
        <v>0.21</v>
      </c>
      <c r="M67" s="31">
        <v>39.532499999999999</v>
      </c>
      <c r="N67" s="31">
        <v>227.7825</v>
      </c>
      <c r="O67" s="42">
        <v>44344</v>
      </c>
      <c r="P67" s="19" t="s">
        <v>47</v>
      </c>
      <c r="Q67" s="37" t="s">
        <v>48</v>
      </c>
    </row>
    <row r="68" spans="1:17" ht="54" customHeight="1" x14ac:dyDescent="0.2">
      <c r="A68" s="19" t="s">
        <v>4</v>
      </c>
      <c r="B68" s="20">
        <v>226</v>
      </c>
      <c r="C68" s="19" t="s">
        <v>208</v>
      </c>
      <c r="D68" s="19"/>
      <c r="E68" s="19" t="s">
        <v>173</v>
      </c>
      <c r="F68" s="19">
        <v>500247</v>
      </c>
      <c r="G68" s="19">
        <v>210021116</v>
      </c>
      <c r="H68" s="20">
        <v>3200026054</v>
      </c>
      <c r="I68" s="42">
        <v>44348</v>
      </c>
      <c r="J68" s="19"/>
      <c r="K68" s="43">
        <v>1607.29</v>
      </c>
      <c r="L68" s="31">
        <v>0.21</v>
      </c>
      <c r="M68" s="31">
        <v>337.53</v>
      </c>
      <c r="N68" s="31">
        <v>1944.82</v>
      </c>
      <c r="O68" s="42" t="s">
        <v>174</v>
      </c>
      <c r="P68" s="19" t="s">
        <v>40</v>
      </c>
      <c r="Q68" s="46" t="s">
        <v>41</v>
      </c>
    </row>
    <row r="69" spans="1:17" ht="54" customHeight="1" x14ac:dyDescent="0.2">
      <c r="A69" s="19" t="s">
        <v>4</v>
      </c>
      <c r="B69" s="20">
        <v>227</v>
      </c>
      <c r="C69" s="19" t="s">
        <v>209</v>
      </c>
      <c r="D69" s="19"/>
      <c r="E69" s="19" t="s">
        <v>175</v>
      </c>
      <c r="F69" s="19">
        <v>504870</v>
      </c>
      <c r="G69" s="19">
        <v>230001363</v>
      </c>
      <c r="H69" s="20">
        <v>3200026124</v>
      </c>
      <c r="I69" s="42">
        <v>44348</v>
      </c>
      <c r="J69" s="19"/>
      <c r="K69" s="43">
        <v>12000</v>
      </c>
      <c r="L69" s="31">
        <v>0</v>
      </c>
      <c r="M69" s="31">
        <v>0</v>
      </c>
      <c r="N69" s="31">
        <v>12000</v>
      </c>
      <c r="O69" s="42" t="s">
        <v>176</v>
      </c>
      <c r="P69" s="19" t="s">
        <v>177</v>
      </c>
      <c r="Q69" s="37" t="s">
        <v>229</v>
      </c>
    </row>
    <row r="70" spans="1:17" s="47" customFormat="1" ht="54" customHeight="1" x14ac:dyDescent="0.2">
      <c r="A70" s="37" t="s">
        <v>4</v>
      </c>
      <c r="B70" s="38">
        <v>232</v>
      </c>
      <c r="C70" s="37" t="s">
        <v>249</v>
      </c>
      <c r="D70" s="37" t="s">
        <v>250</v>
      </c>
      <c r="E70" s="37" t="s">
        <v>251</v>
      </c>
      <c r="F70" s="37">
        <v>504877</v>
      </c>
      <c r="G70" s="56">
        <v>210021141</v>
      </c>
      <c r="H70" s="57">
        <v>3200026065</v>
      </c>
      <c r="I70" s="39">
        <v>44350</v>
      </c>
      <c r="J70" s="37">
        <v>1</v>
      </c>
      <c r="K70" s="58">
        <v>1550</v>
      </c>
      <c r="L70" s="41">
        <v>0</v>
      </c>
      <c r="M70" s="41">
        <v>0</v>
      </c>
      <c r="N70" s="41">
        <v>1550</v>
      </c>
      <c r="O70" s="39" t="s">
        <v>252</v>
      </c>
      <c r="P70" s="59" t="s">
        <v>253</v>
      </c>
      <c r="Q70" s="59" t="s">
        <v>254</v>
      </c>
    </row>
    <row r="71" spans="1:17" ht="54" customHeight="1" x14ac:dyDescent="0.2">
      <c r="A71" s="19" t="s">
        <v>4</v>
      </c>
      <c r="B71" s="20">
        <v>240</v>
      </c>
      <c r="C71" s="19" t="s">
        <v>210</v>
      </c>
      <c r="D71" s="19"/>
      <c r="E71" s="19" t="s">
        <v>178</v>
      </c>
      <c r="F71" s="19">
        <v>500247</v>
      </c>
      <c r="G71" s="19">
        <v>210021164</v>
      </c>
      <c r="H71" s="20">
        <v>3200026083</v>
      </c>
      <c r="I71" s="42">
        <v>44364</v>
      </c>
      <c r="J71" s="19"/>
      <c r="K71" s="43">
        <v>229.64</v>
      </c>
      <c r="L71" s="31">
        <v>0.21</v>
      </c>
      <c r="M71" s="31">
        <v>48.224399999999996</v>
      </c>
      <c r="N71" s="31">
        <v>277.86439999999999</v>
      </c>
      <c r="O71" s="42">
        <v>44364</v>
      </c>
      <c r="P71" s="19" t="s">
        <v>40</v>
      </c>
      <c r="Q71" s="46" t="s">
        <v>46</v>
      </c>
    </row>
    <row r="72" spans="1:17" ht="54" customHeight="1" x14ac:dyDescent="0.2">
      <c r="A72" s="19" t="s">
        <v>4</v>
      </c>
      <c r="B72" s="20">
        <v>261</v>
      </c>
      <c r="C72" s="19" t="s">
        <v>211</v>
      </c>
      <c r="D72" s="19"/>
      <c r="E72" s="19" t="s">
        <v>179</v>
      </c>
      <c r="F72" s="19">
        <v>504871</v>
      </c>
      <c r="G72" s="19">
        <v>210021119</v>
      </c>
      <c r="H72" s="20">
        <v>3200026116</v>
      </c>
      <c r="I72" s="42">
        <v>44375</v>
      </c>
      <c r="J72" s="19">
        <v>1</v>
      </c>
      <c r="K72" s="43">
        <v>720</v>
      </c>
      <c r="L72" s="31">
        <v>0.21</v>
      </c>
      <c r="M72" s="31">
        <v>151.19999999999999</v>
      </c>
      <c r="N72" s="31">
        <v>871.2</v>
      </c>
      <c r="O72" s="42">
        <v>44392</v>
      </c>
      <c r="P72" s="19" t="s">
        <v>180</v>
      </c>
      <c r="Q72" s="37" t="s">
        <v>230</v>
      </c>
    </row>
    <row r="73" spans="1:17" ht="54" customHeight="1" x14ac:dyDescent="0.2">
      <c r="A73" s="19" t="s">
        <v>4</v>
      </c>
      <c r="B73" s="20">
        <v>262</v>
      </c>
      <c r="C73" s="19" t="s">
        <v>212</v>
      </c>
      <c r="D73" s="19"/>
      <c r="E73" s="19" t="s">
        <v>181</v>
      </c>
      <c r="F73" s="19">
        <v>504868</v>
      </c>
      <c r="G73" s="19">
        <v>210021120</v>
      </c>
      <c r="H73" s="20">
        <v>3200026117</v>
      </c>
      <c r="I73" s="42">
        <v>44375</v>
      </c>
      <c r="J73" s="19">
        <v>1</v>
      </c>
      <c r="K73" s="43">
        <v>320</v>
      </c>
      <c r="L73" s="31">
        <v>0.21</v>
      </c>
      <c r="M73" s="31">
        <v>67.2</v>
      </c>
      <c r="N73" s="31">
        <v>387.2</v>
      </c>
      <c r="O73" s="42">
        <v>44394</v>
      </c>
      <c r="P73" s="19" t="s">
        <v>182</v>
      </c>
      <c r="Q73" s="37" t="s">
        <v>231</v>
      </c>
    </row>
    <row r="74" spans="1:17" ht="54" customHeight="1" x14ac:dyDescent="0.2">
      <c r="A74" s="19" t="s">
        <v>4</v>
      </c>
      <c r="B74" s="20">
        <v>268</v>
      </c>
      <c r="C74" s="19" t="s">
        <v>213</v>
      </c>
      <c r="D74" s="19"/>
      <c r="E74" s="19" t="s">
        <v>183</v>
      </c>
      <c r="F74" s="19">
        <v>500322</v>
      </c>
      <c r="G74" s="19">
        <v>210021111</v>
      </c>
      <c r="H74" s="20">
        <v>3200026111</v>
      </c>
      <c r="I74" s="42">
        <v>44368</v>
      </c>
      <c r="J74" s="19"/>
      <c r="K74" s="43">
        <v>378.84</v>
      </c>
      <c r="L74" s="31">
        <v>0.21</v>
      </c>
      <c r="M74" s="31">
        <v>79.56</v>
      </c>
      <c r="N74" s="31">
        <v>458.4</v>
      </c>
      <c r="O74" s="42" t="s">
        <v>256</v>
      </c>
      <c r="P74" s="19" t="s">
        <v>45</v>
      </c>
      <c r="Q74" s="37" t="s">
        <v>46</v>
      </c>
    </row>
    <row r="75" spans="1:17" ht="54" customHeight="1" x14ac:dyDescent="0.2">
      <c r="A75" s="19" t="s">
        <v>4</v>
      </c>
      <c r="B75" s="20">
        <v>277</v>
      </c>
      <c r="C75" s="19" t="s">
        <v>208</v>
      </c>
      <c r="D75" s="19"/>
      <c r="E75" s="19" t="s">
        <v>184</v>
      </c>
      <c r="F75" s="19">
        <v>500247</v>
      </c>
      <c r="G75" s="19">
        <v>210021200</v>
      </c>
      <c r="H75" s="45">
        <v>3200026119</v>
      </c>
      <c r="I75" s="42">
        <v>44375</v>
      </c>
      <c r="J75" s="19"/>
      <c r="K75" s="43">
        <v>651.72</v>
      </c>
      <c r="L75" s="31">
        <v>0.21</v>
      </c>
      <c r="M75" s="31">
        <v>136.8612</v>
      </c>
      <c r="N75" s="31">
        <v>788.58120000000008</v>
      </c>
      <c r="O75" s="42">
        <v>44472</v>
      </c>
      <c r="P75" s="19" t="s">
        <v>40</v>
      </c>
      <c r="Q75" s="46" t="s">
        <v>46</v>
      </c>
    </row>
    <row r="76" spans="1:17" ht="45.6" customHeight="1" x14ac:dyDescent="0.2">
      <c r="A76" s="37" t="s">
        <v>4</v>
      </c>
      <c r="B76" s="38">
        <v>301</v>
      </c>
      <c r="C76" s="37" t="s">
        <v>343</v>
      </c>
      <c r="D76" s="37"/>
      <c r="E76" s="37" t="s">
        <v>277</v>
      </c>
      <c r="F76" s="37">
        <v>500247</v>
      </c>
      <c r="G76" s="37">
        <v>210021206</v>
      </c>
      <c r="H76" s="38">
        <v>3200026159</v>
      </c>
      <c r="I76" s="39">
        <v>44383</v>
      </c>
      <c r="J76" s="37"/>
      <c r="K76" s="40">
        <v>183.36</v>
      </c>
      <c r="L76" s="41">
        <v>0.21</v>
      </c>
      <c r="M76" s="41">
        <f t="shared" ref="M76:M110" si="7">K76*L76</f>
        <v>38.505600000000001</v>
      </c>
      <c r="N76" s="41">
        <f t="shared" ref="N76:N110" si="8">K76+M76</f>
        <v>221.86560000000003</v>
      </c>
      <c r="O76" s="39">
        <v>44381</v>
      </c>
      <c r="P76" s="37" t="s">
        <v>40</v>
      </c>
      <c r="Q76" s="46" t="s">
        <v>41</v>
      </c>
    </row>
    <row r="77" spans="1:17" ht="46.15" customHeight="1" x14ac:dyDescent="0.2">
      <c r="A77" s="37" t="s">
        <v>4</v>
      </c>
      <c r="B77" s="38">
        <v>302</v>
      </c>
      <c r="C77" s="37" t="s">
        <v>333</v>
      </c>
      <c r="D77" s="37"/>
      <c r="E77" s="37" t="s">
        <v>278</v>
      </c>
      <c r="F77" s="37">
        <v>504598</v>
      </c>
      <c r="G77" s="37">
        <v>210021221</v>
      </c>
      <c r="H77" s="38">
        <v>3200026156</v>
      </c>
      <c r="I77" s="39">
        <v>44383</v>
      </c>
      <c r="J77" s="37"/>
      <c r="K77" s="40">
        <v>900</v>
      </c>
      <c r="L77" s="41">
        <v>0.21</v>
      </c>
      <c r="M77" s="41">
        <f t="shared" si="7"/>
        <v>189</v>
      </c>
      <c r="N77" s="41">
        <f t="shared" si="8"/>
        <v>1089</v>
      </c>
      <c r="O77" s="39">
        <v>44382</v>
      </c>
      <c r="P77" s="37" t="s">
        <v>54</v>
      </c>
      <c r="Q77" s="37" t="s">
        <v>221</v>
      </c>
    </row>
    <row r="78" spans="1:17" ht="52.15" customHeight="1" x14ac:dyDescent="0.2">
      <c r="A78" s="37" t="s">
        <v>4</v>
      </c>
      <c r="B78" s="38">
        <v>311</v>
      </c>
      <c r="C78" s="37" t="s">
        <v>344</v>
      </c>
      <c r="D78" s="37"/>
      <c r="E78" s="37" t="s">
        <v>279</v>
      </c>
      <c r="F78" s="37"/>
      <c r="G78" s="37"/>
      <c r="H78" s="38"/>
      <c r="I78" s="39"/>
      <c r="J78" s="37"/>
      <c r="K78" s="58"/>
      <c r="L78" s="41">
        <v>0.21</v>
      </c>
      <c r="M78" s="41">
        <f t="shared" si="7"/>
        <v>0</v>
      </c>
      <c r="N78" s="41">
        <f t="shared" si="8"/>
        <v>0</v>
      </c>
      <c r="O78" s="39"/>
      <c r="P78" s="37" t="s">
        <v>280</v>
      </c>
      <c r="Q78" s="37"/>
    </row>
    <row r="79" spans="1:17" ht="54" customHeight="1" x14ac:dyDescent="0.2">
      <c r="A79" s="37" t="s">
        <v>4</v>
      </c>
      <c r="B79" s="38">
        <v>314</v>
      </c>
      <c r="C79" s="37" t="s">
        <v>345</v>
      </c>
      <c r="D79" s="37"/>
      <c r="E79" s="37" t="s">
        <v>281</v>
      </c>
      <c r="F79" s="37">
        <v>500320</v>
      </c>
      <c r="G79" s="37">
        <v>210021234</v>
      </c>
      <c r="H79" s="38">
        <v>3200026180</v>
      </c>
      <c r="I79" s="39">
        <v>44392</v>
      </c>
      <c r="J79" s="37"/>
      <c r="K79" s="58">
        <v>3000</v>
      </c>
      <c r="L79" s="41">
        <v>0</v>
      </c>
      <c r="M79" s="41">
        <f t="shared" si="7"/>
        <v>0</v>
      </c>
      <c r="N79" s="41">
        <f t="shared" si="8"/>
        <v>3000</v>
      </c>
      <c r="O79" s="39" t="s">
        <v>282</v>
      </c>
      <c r="P79" s="37" t="s">
        <v>247</v>
      </c>
      <c r="Q79" s="37" t="s">
        <v>248</v>
      </c>
    </row>
    <row r="80" spans="1:17" ht="54" customHeight="1" x14ac:dyDescent="0.2">
      <c r="A80" s="37" t="s">
        <v>4</v>
      </c>
      <c r="B80" s="38">
        <v>322</v>
      </c>
      <c r="C80" s="37" t="s">
        <v>334</v>
      </c>
      <c r="D80" s="37"/>
      <c r="E80" s="37" t="s">
        <v>283</v>
      </c>
      <c r="F80" s="37">
        <v>503595</v>
      </c>
      <c r="G80" s="37">
        <v>210021235</v>
      </c>
      <c r="H80" s="38">
        <v>3200026589</v>
      </c>
      <c r="I80" s="39">
        <v>44560</v>
      </c>
      <c r="J80" s="37"/>
      <c r="K80" s="40">
        <v>455.33</v>
      </c>
      <c r="L80" s="41">
        <v>0.21</v>
      </c>
      <c r="M80" s="41">
        <f t="shared" si="7"/>
        <v>95.619299999999996</v>
      </c>
      <c r="N80" s="41">
        <f t="shared" si="8"/>
        <v>550.94929999999999</v>
      </c>
      <c r="O80" s="39" t="s">
        <v>284</v>
      </c>
      <c r="P80" s="37" t="s">
        <v>384</v>
      </c>
      <c r="Q80" s="37" t="s">
        <v>385</v>
      </c>
    </row>
    <row r="81" spans="1:17" ht="54" customHeight="1" x14ac:dyDescent="0.2">
      <c r="A81" s="37" t="s">
        <v>4</v>
      </c>
      <c r="B81" s="38">
        <v>323</v>
      </c>
      <c r="C81" s="37" t="s">
        <v>335</v>
      </c>
      <c r="D81" s="37"/>
      <c r="E81" s="37" t="s">
        <v>285</v>
      </c>
      <c r="F81" s="37">
        <v>500322</v>
      </c>
      <c r="G81" s="37">
        <v>210021272</v>
      </c>
      <c r="H81" s="38">
        <v>3200026191</v>
      </c>
      <c r="I81" s="39">
        <v>44396</v>
      </c>
      <c r="J81" s="37"/>
      <c r="K81" s="40">
        <v>486.85</v>
      </c>
      <c r="L81" s="41">
        <v>0.21</v>
      </c>
      <c r="M81" s="41">
        <f t="shared" si="7"/>
        <v>102.2385</v>
      </c>
      <c r="N81" s="41">
        <f t="shared" si="8"/>
        <v>589.08850000000007</v>
      </c>
      <c r="O81" s="39" t="s">
        <v>284</v>
      </c>
      <c r="P81" s="37" t="s">
        <v>45</v>
      </c>
      <c r="Q81" s="37" t="s">
        <v>46</v>
      </c>
    </row>
    <row r="82" spans="1:17" ht="54" customHeight="1" x14ac:dyDescent="0.2">
      <c r="A82" s="37" t="s">
        <v>4</v>
      </c>
      <c r="B82" s="38">
        <v>324</v>
      </c>
      <c r="C82" s="37" t="s">
        <v>346</v>
      </c>
      <c r="D82" s="37"/>
      <c r="E82" s="37" t="s">
        <v>286</v>
      </c>
      <c r="F82" s="37">
        <v>504892</v>
      </c>
      <c r="G82" s="37">
        <v>230001371</v>
      </c>
      <c r="H82" s="38">
        <v>3200026304</v>
      </c>
      <c r="I82" s="39">
        <v>44386</v>
      </c>
      <c r="J82" s="37"/>
      <c r="K82" s="40">
        <v>2500</v>
      </c>
      <c r="L82" s="41">
        <v>0</v>
      </c>
      <c r="M82" s="41">
        <f t="shared" si="7"/>
        <v>0</v>
      </c>
      <c r="N82" s="41">
        <f t="shared" si="8"/>
        <v>2500</v>
      </c>
      <c r="O82" s="39" t="s">
        <v>287</v>
      </c>
      <c r="P82" s="37" t="s">
        <v>288</v>
      </c>
      <c r="Q82" s="37" t="s">
        <v>259</v>
      </c>
    </row>
    <row r="83" spans="1:17" ht="54" customHeight="1" x14ac:dyDescent="0.2">
      <c r="A83" s="37" t="s">
        <v>4</v>
      </c>
      <c r="B83" s="38">
        <v>325</v>
      </c>
      <c r="C83" s="37" t="s">
        <v>347</v>
      </c>
      <c r="D83" s="37"/>
      <c r="E83" s="37" t="s">
        <v>289</v>
      </c>
      <c r="F83" s="37">
        <v>504879</v>
      </c>
      <c r="G83" s="37">
        <v>230001370</v>
      </c>
      <c r="H83" s="38">
        <v>3200026305</v>
      </c>
      <c r="I83" s="39">
        <v>44386</v>
      </c>
      <c r="J83" s="37"/>
      <c r="K83" s="40">
        <v>2500</v>
      </c>
      <c r="L83" s="41">
        <v>0</v>
      </c>
      <c r="M83" s="41">
        <f t="shared" si="7"/>
        <v>0</v>
      </c>
      <c r="N83" s="41">
        <f t="shared" si="8"/>
        <v>2500</v>
      </c>
      <c r="O83" s="39" t="s">
        <v>287</v>
      </c>
      <c r="P83" s="37" t="s">
        <v>290</v>
      </c>
      <c r="Q83" s="37" t="s">
        <v>260</v>
      </c>
    </row>
    <row r="84" spans="1:17" ht="54" customHeight="1" x14ac:dyDescent="0.2">
      <c r="A84" s="37" t="s">
        <v>4</v>
      </c>
      <c r="B84" s="38">
        <v>334</v>
      </c>
      <c r="C84" s="37" t="s">
        <v>348</v>
      </c>
      <c r="D84" s="37"/>
      <c r="E84" s="37" t="s">
        <v>291</v>
      </c>
      <c r="F84" s="37">
        <v>500992</v>
      </c>
      <c r="G84" s="37">
        <v>230001372</v>
      </c>
      <c r="H84" s="38">
        <v>3200026307</v>
      </c>
      <c r="I84" s="39">
        <v>44392</v>
      </c>
      <c r="J84" s="37"/>
      <c r="K84" s="40">
        <v>6000</v>
      </c>
      <c r="L84" s="41">
        <v>0</v>
      </c>
      <c r="M84" s="41">
        <f t="shared" si="7"/>
        <v>0</v>
      </c>
      <c r="N84" s="41">
        <f t="shared" si="8"/>
        <v>6000</v>
      </c>
      <c r="O84" s="39" t="s">
        <v>292</v>
      </c>
      <c r="P84" s="37" t="s">
        <v>293</v>
      </c>
      <c r="Q84" s="37" t="s">
        <v>261</v>
      </c>
    </row>
    <row r="85" spans="1:17" ht="54" customHeight="1" x14ac:dyDescent="0.2">
      <c r="A85" s="37" t="s">
        <v>4</v>
      </c>
      <c r="B85" s="38">
        <v>338</v>
      </c>
      <c r="C85" s="37" t="s">
        <v>349</v>
      </c>
      <c r="D85" s="37"/>
      <c r="E85" s="37" t="s">
        <v>294</v>
      </c>
      <c r="F85" s="37">
        <v>504878</v>
      </c>
      <c r="G85" s="37">
        <v>230001375</v>
      </c>
      <c r="H85" s="38">
        <v>3200026317</v>
      </c>
      <c r="I85" s="39">
        <v>44398</v>
      </c>
      <c r="J85" s="37"/>
      <c r="K85" s="40">
        <v>2500</v>
      </c>
      <c r="L85" s="41">
        <v>0</v>
      </c>
      <c r="M85" s="41">
        <f t="shared" si="7"/>
        <v>0</v>
      </c>
      <c r="N85" s="41">
        <f t="shared" si="8"/>
        <v>2500</v>
      </c>
      <c r="O85" s="39" t="s">
        <v>292</v>
      </c>
      <c r="P85" s="37" t="s">
        <v>295</v>
      </c>
      <c r="Q85" s="37" t="s">
        <v>262</v>
      </c>
    </row>
    <row r="86" spans="1:17" ht="54" customHeight="1" x14ac:dyDescent="0.2">
      <c r="A86" s="37" t="s">
        <v>4</v>
      </c>
      <c r="B86" s="38">
        <v>339</v>
      </c>
      <c r="C86" s="37" t="s">
        <v>350</v>
      </c>
      <c r="D86" s="37"/>
      <c r="E86" s="37" t="s">
        <v>296</v>
      </c>
      <c r="F86" s="37">
        <v>501433</v>
      </c>
      <c r="G86" s="37">
        <v>230001374</v>
      </c>
      <c r="H86" s="47">
        <v>3200026427</v>
      </c>
      <c r="I86" s="39">
        <v>44398</v>
      </c>
      <c r="J86" s="37"/>
      <c r="K86" s="40">
        <v>4000</v>
      </c>
      <c r="L86" s="41">
        <v>0</v>
      </c>
      <c r="M86" s="41">
        <f t="shared" si="7"/>
        <v>0</v>
      </c>
      <c r="N86" s="41">
        <f t="shared" si="8"/>
        <v>4000</v>
      </c>
      <c r="O86" s="39" t="s">
        <v>292</v>
      </c>
      <c r="P86" s="37" t="s">
        <v>297</v>
      </c>
      <c r="Q86" s="37" t="s">
        <v>224</v>
      </c>
    </row>
    <row r="87" spans="1:17" ht="54" customHeight="1" x14ac:dyDescent="0.2">
      <c r="A87" s="60" t="s">
        <v>4</v>
      </c>
      <c r="B87" s="62">
        <v>350</v>
      </c>
      <c r="C87" s="60" t="s">
        <v>336</v>
      </c>
      <c r="D87" s="60"/>
      <c r="E87" s="60" t="s">
        <v>298</v>
      </c>
      <c r="F87" s="60">
        <v>503595</v>
      </c>
      <c r="G87" s="60">
        <v>210021281</v>
      </c>
      <c r="H87" s="62">
        <v>3200026217</v>
      </c>
      <c r="I87" s="63">
        <v>44405</v>
      </c>
      <c r="J87" s="60"/>
      <c r="K87" s="64">
        <v>499.21</v>
      </c>
      <c r="L87" s="65">
        <v>0.21</v>
      </c>
      <c r="M87" s="65">
        <f t="shared" si="7"/>
        <v>104.83409999999999</v>
      </c>
      <c r="N87" s="65">
        <f t="shared" si="8"/>
        <v>604.04409999999996</v>
      </c>
      <c r="O87" s="63">
        <v>44398</v>
      </c>
      <c r="P87" s="60" t="s">
        <v>69</v>
      </c>
      <c r="Q87" s="60" t="s">
        <v>72</v>
      </c>
    </row>
    <row r="88" spans="1:17" ht="54" customHeight="1" x14ac:dyDescent="0.2">
      <c r="A88" s="37" t="s">
        <v>4</v>
      </c>
      <c r="B88" s="37">
        <v>351</v>
      </c>
      <c r="C88" s="37" t="s">
        <v>351</v>
      </c>
      <c r="D88" s="37"/>
      <c r="E88" s="37" t="s">
        <v>299</v>
      </c>
      <c r="F88" s="37">
        <v>504718</v>
      </c>
      <c r="G88" s="37">
        <v>230001290</v>
      </c>
      <c r="H88" s="37">
        <v>3200026309</v>
      </c>
      <c r="I88" s="39">
        <v>44392</v>
      </c>
      <c r="J88" s="37"/>
      <c r="K88" s="40">
        <v>8500</v>
      </c>
      <c r="L88" s="37">
        <v>0</v>
      </c>
      <c r="M88" s="37">
        <f t="shared" si="7"/>
        <v>0</v>
      </c>
      <c r="N88" s="41">
        <f t="shared" si="8"/>
        <v>8500</v>
      </c>
      <c r="O88" s="37" t="s">
        <v>300</v>
      </c>
      <c r="P88" s="37" t="s">
        <v>301</v>
      </c>
      <c r="Q88" s="37" t="s">
        <v>263</v>
      </c>
    </row>
    <row r="89" spans="1:17" ht="54" customHeight="1" x14ac:dyDescent="0.2">
      <c r="A89" s="37" t="s">
        <v>4</v>
      </c>
      <c r="B89" s="38">
        <v>353</v>
      </c>
      <c r="C89" s="37" t="s">
        <v>352</v>
      </c>
      <c r="D89" s="37"/>
      <c r="E89" s="37" t="s">
        <v>302</v>
      </c>
      <c r="F89" s="37">
        <v>504867</v>
      </c>
      <c r="G89" s="37">
        <v>230001373</v>
      </c>
      <c r="H89" s="38">
        <v>3200026318</v>
      </c>
      <c r="I89" s="39">
        <v>44392</v>
      </c>
      <c r="J89" s="37"/>
      <c r="K89" s="40">
        <v>7000</v>
      </c>
      <c r="L89" s="41">
        <v>0</v>
      </c>
      <c r="M89" s="41">
        <f t="shared" si="7"/>
        <v>0</v>
      </c>
      <c r="N89" s="41">
        <f t="shared" si="8"/>
        <v>7000</v>
      </c>
      <c r="O89" s="39" t="s">
        <v>303</v>
      </c>
      <c r="P89" s="37" t="s">
        <v>304</v>
      </c>
      <c r="Q89" s="37" t="s">
        <v>264</v>
      </c>
    </row>
    <row r="90" spans="1:17" ht="54" customHeight="1" x14ac:dyDescent="0.2">
      <c r="A90" s="37" t="s">
        <v>4</v>
      </c>
      <c r="B90" s="38">
        <v>354</v>
      </c>
      <c r="C90" s="37" t="s">
        <v>353</v>
      </c>
      <c r="D90" s="37"/>
      <c r="E90" s="37" t="s">
        <v>305</v>
      </c>
      <c r="F90" s="37">
        <v>504670</v>
      </c>
      <c r="G90" s="37">
        <v>230001253</v>
      </c>
      <c r="H90" s="38">
        <v>3200026224</v>
      </c>
      <c r="I90" s="39">
        <v>44407</v>
      </c>
      <c r="J90" s="37"/>
      <c r="K90" s="40">
        <v>11800</v>
      </c>
      <c r="L90" s="41">
        <v>0</v>
      </c>
      <c r="M90" s="41">
        <f t="shared" si="7"/>
        <v>0</v>
      </c>
      <c r="N90" s="41">
        <f t="shared" si="8"/>
        <v>11800</v>
      </c>
      <c r="O90" s="39" t="s">
        <v>306</v>
      </c>
      <c r="P90" s="37" t="s">
        <v>307</v>
      </c>
      <c r="Q90" s="37" t="s">
        <v>265</v>
      </c>
    </row>
    <row r="91" spans="1:17" ht="54" customHeight="1" x14ac:dyDescent="0.2">
      <c r="A91" s="37" t="s">
        <v>4</v>
      </c>
      <c r="B91" s="38">
        <v>356</v>
      </c>
      <c r="C91" s="37" t="s">
        <v>337</v>
      </c>
      <c r="D91" s="37"/>
      <c r="E91" s="37" t="s">
        <v>308</v>
      </c>
      <c r="F91" s="37">
        <v>504846</v>
      </c>
      <c r="G91" s="37">
        <v>210021300</v>
      </c>
      <c r="H91" s="38">
        <v>3200026226</v>
      </c>
      <c r="I91" s="39">
        <v>44440</v>
      </c>
      <c r="J91" s="37"/>
      <c r="K91" s="58">
        <v>114.9</v>
      </c>
      <c r="L91" s="41">
        <v>0.21</v>
      </c>
      <c r="M91" s="41">
        <f t="shared" si="7"/>
        <v>24.129000000000001</v>
      </c>
      <c r="N91" s="41">
        <f t="shared" si="8"/>
        <v>139.029</v>
      </c>
      <c r="O91" s="39">
        <v>44443</v>
      </c>
      <c r="P91" s="37" t="s">
        <v>63</v>
      </c>
      <c r="Q91" s="37" t="s">
        <v>67</v>
      </c>
    </row>
    <row r="92" spans="1:17" ht="54" customHeight="1" x14ac:dyDescent="0.2">
      <c r="A92" s="37" t="s">
        <v>4</v>
      </c>
      <c r="B92" s="38">
        <v>359</v>
      </c>
      <c r="C92" s="37" t="s">
        <v>383</v>
      </c>
      <c r="D92" s="37" t="s">
        <v>250</v>
      </c>
      <c r="E92" s="37" t="s">
        <v>364</v>
      </c>
      <c r="F92" s="37">
        <v>504911</v>
      </c>
      <c r="G92" s="37">
        <v>210021294</v>
      </c>
      <c r="H92" s="38">
        <v>3200026249</v>
      </c>
      <c r="I92" s="39">
        <v>44350</v>
      </c>
      <c r="J92" s="37">
        <v>1</v>
      </c>
      <c r="K92" s="58">
        <v>671.83</v>
      </c>
      <c r="L92" s="41">
        <v>0</v>
      </c>
      <c r="M92" s="41">
        <v>0</v>
      </c>
      <c r="N92" s="41">
        <v>671.83</v>
      </c>
      <c r="O92" s="39" t="s">
        <v>365</v>
      </c>
      <c r="P92" s="37" t="s">
        <v>366</v>
      </c>
      <c r="Q92" s="37" t="s">
        <v>367</v>
      </c>
    </row>
    <row r="93" spans="1:17" ht="54" customHeight="1" x14ac:dyDescent="0.2">
      <c r="A93" s="37" t="s">
        <v>4</v>
      </c>
      <c r="B93" s="38">
        <v>360</v>
      </c>
      <c r="C93" s="37" t="s">
        <v>383</v>
      </c>
      <c r="D93" s="37" t="s">
        <v>250</v>
      </c>
      <c r="E93" s="37" t="s">
        <v>368</v>
      </c>
      <c r="F93" s="37">
        <v>504912</v>
      </c>
      <c r="G93" s="37">
        <v>210021295</v>
      </c>
      <c r="H93" s="38">
        <v>3200026254</v>
      </c>
      <c r="I93" s="39">
        <v>44350</v>
      </c>
      <c r="J93" s="37">
        <v>1</v>
      </c>
      <c r="K93" s="68">
        <v>401.65</v>
      </c>
      <c r="L93" s="41">
        <v>0</v>
      </c>
      <c r="M93" s="41">
        <v>0</v>
      </c>
      <c r="N93" s="41">
        <v>401.65</v>
      </c>
      <c r="O93" s="39" t="s">
        <v>365</v>
      </c>
      <c r="P93" s="37" t="s">
        <v>369</v>
      </c>
      <c r="Q93" s="37" t="s">
        <v>515</v>
      </c>
    </row>
    <row r="94" spans="1:17" ht="54" customHeight="1" x14ac:dyDescent="0.2">
      <c r="A94" s="37" t="s">
        <v>4</v>
      </c>
      <c r="B94" s="38">
        <v>371</v>
      </c>
      <c r="C94" s="37" t="s">
        <v>338</v>
      </c>
      <c r="D94" s="37"/>
      <c r="E94" s="37" t="s">
        <v>309</v>
      </c>
      <c r="F94" s="37">
        <v>503637</v>
      </c>
      <c r="G94" s="37">
        <v>210021292</v>
      </c>
      <c r="H94" s="38">
        <v>3200026251</v>
      </c>
      <c r="I94" s="39">
        <v>44454</v>
      </c>
      <c r="J94" s="37">
        <v>1</v>
      </c>
      <c r="K94" s="58">
        <v>103.17</v>
      </c>
      <c r="L94" s="41">
        <v>0.21</v>
      </c>
      <c r="M94" s="41">
        <v>20.190000000000001</v>
      </c>
      <c r="N94" s="41">
        <v>123.36</v>
      </c>
      <c r="O94" s="39">
        <v>44440</v>
      </c>
      <c r="P94" s="37" t="s">
        <v>310</v>
      </c>
      <c r="Q94" s="37" t="s">
        <v>266</v>
      </c>
    </row>
    <row r="95" spans="1:17" ht="54" customHeight="1" x14ac:dyDescent="0.2">
      <c r="A95" s="37" t="s">
        <v>4</v>
      </c>
      <c r="B95" s="38">
        <v>373</v>
      </c>
      <c r="C95" s="37" t="s">
        <v>383</v>
      </c>
      <c r="D95" s="37" t="s">
        <v>250</v>
      </c>
      <c r="E95" s="37" t="s">
        <v>370</v>
      </c>
      <c r="F95" s="37">
        <v>504913</v>
      </c>
      <c r="G95" s="37">
        <v>210021296</v>
      </c>
      <c r="H95" s="38">
        <v>3200026248</v>
      </c>
      <c r="I95" s="39">
        <v>44355</v>
      </c>
      <c r="J95" s="37">
        <v>1</v>
      </c>
      <c r="K95" s="58">
        <v>631.21</v>
      </c>
      <c r="L95" s="41">
        <v>0</v>
      </c>
      <c r="M95" s="41">
        <f>K95*L95</f>
        <v>0</v>
      </c>
      <c r="N95" s="41">
        <f t="shared" ref="N95:N96" si="9">K95+M95</f>
        <v>631.21</v>
      </c>
      <c r="O95" s="39" t="s">
        <v>371</v>
      </c>
      <c r="P95" s="37" t="s">
        <v>372</v>
      </c>
      <c r="Q95" s="37" t="s">
        <v>376</v>
      </c>
    </row>
    <row r="96" spans="1:17" ht="54" customHeight="1" x14ac:dyDescent="0.2">
      <c r="A96" s="37" t="s">
        <v>4</v>
      </c>
      <c r="B96" s="38">
        <v>374</v>
      </c>
      <c r="C96" s="37" t="s">
        <v>383</v>
      </c>
      <c r="D96" s="37" t="s">
        <v>250</v>
      </c>
      <c r="E96" s="37" t="s">
        <v>373</v>
      </c>
      <c r="F96" s="37">
        <v>504914</v>
      </c>
      <c r="G96" s="37">
        <v>210021297</v>
      </c>
      <c r="H96" s="38">
        <v>3200026247</v>
      </c>
      <c r="I96" s="39">
        <v>44355</v>
      </c>
      <c r="J96" s="37">
        <v>1</v>
      </c>
      <c r="K96" s="58">
        <v>382.03</v>
      </c>
      <c r="L96" s="41">
        <v>0</v>
      </c>
      <c r="M96" s="41">
        <f>K96*L96</f>
        <v>0</v>
      </c>
      <c r="N96" s="41">
        <f t="shared" si="9"/>
        <v>382.03</v>
      </c>
      <c r="O96" s="39" t="s">
        <v>374</v>
      </c>
      <c r="P96" s="37" t="s">
        <v>375</v>
      </c>
      <c r="Q96" s="37" t="s">
        <v>377</v>
      </c>
    </row>
    <row r="97" spans="1:17" ht="54" customHeight="1" x14ac:dyDescent="0.2">
      <c r="A97" s="37" t="s">
        <v>4</v>
      </c>
      <c r="B97" s="38">
        <v>376</v>
      </c>
      <c r="C97" s="37" t="s">
        <v>339</v>
      </c>
      <c r="D97" s="37"/>
      <c r="E97" s="37" t="s">
        <v>311</v>
      </c>
      <c r="F97" s="37">
        <v>500013</v>
      </c>
      <c r="G97" s="37">
        <v>210021341</v>
      </c>
      <c r="H97" s="38">
        <v>3200026243</v>
      </c>
      <c r="I97" s="39">
        <v>44454</v>
      </c>
      <c r="J97" s="37"/>
      <c r="K97" s="40">
        <v>166666.68</v>
      </c>
      <c r="L97" s="41">
        <v>0.21</v>
      </c>
      <c r="M97" s="41">
        <f t="shared" si="7"/>
        <v>35000.002799999995</v>
      </c>
      <c r="N97" s="41">
        <f t="shared" si="8"/>
        <v>201666.68279999998</v>
      </c>
      <c r="O97" s="66" t="s">
        <v>312</v>
      </c>
      <c r="P97" s="37" t="s">
        <v>47</v>
      </c>
      <c r="Q97" s="37" t="s">
        <v>48</v>
      </c>
    </row>
    <row r="98" spans="1:17" ht="54" customHeight="1" x14ac:dyDescent="0.2">
      <c r="A98" s="37" t="s">
        <v>4</v>
      </c>
      <c r="B98" s="38">
        <v>378</v>
      </c>
      <c r="C98" s="37" t="s">
        <v>354</v>
      </c>
      <c r="D98" s="37"/>
      <c r="E98" s="37" t="s">
        <v>313</v>
      </c>
      <c r="F98" s="37">
        <v>504916</v>
      </c>
      <c r="G98" s="37">
        <v>230001376</v>
      </c>
      <c r="H98" s="38">
        <v>3200026389</v>
      </c>
      <c r="I98" s="39">
        <v>44398</v>
      </c>
      <c r="J98" s="37"/>
      <c r="K98" s="40">
        <v>8000</v>
      </c>
      <c r="L98" s="41">
        <v>0</v>
      </c>
      <c r="M98" s="41">
        <f t="shared" si="7"/>
        <v>0</v>
      </c>
      <c r="N98" s="41">
        <f t="shared" si="8"/>
        <v>8000</v>
      </c>
      <c r="O98" s="39" t="s">
        <v>314</v>
      </c>
      <c r="P98" s="37" t="s">
        <v>315</v>
      </c>
      <c r="Q98" s="37" t="s">
        <v>378</v>
      </c>
    </row>
    <row r="99" spans="1:17" ht="54" customHeight="1" x14ac:dyDescent="0.2">
      <c r="A99" s="37" t="s">
        <v>4</v>
      </c>
      <c r="B99" s="38">
        <v>379</v>
      </c>
      <c r="C99" s="37" t="s">
        <v>355</v>
      </c>
      <c r="D99" s="37"/>
      <c r="E99" s="37" t="s">
        <v>316</v>
      </c>
      <c r="F99" s="37">
        <v>503745</v>
      </c>
      <c r="G99" s="37">
        <v>230001377</v>
      </c>
      <c r="H99" s="38">
        <v>3200026388</v>
      </c>
      <c r="I99" s="39">
        <v>44398</v>
      </c>
      <c r="J99" s="37"/>
      <c r="K99" s="40">
        <v>6000</v>
      </c>
      <c r="L99" s="41">
        <v>0</v>
      </c>
      <c r="M99" s="41">
        <f t="shared" si="7"/>
        <v>0</v>
      </c>
      <c r="N99" s="41">
        <f t="shared" si="8"/>
        <v>6000</v>
      </c>
      <c r="O99" s="39" t="s">
        <v>314</v>
      </c>
      <c r="P99" s="37" t="s">
        <v>42</v>
      </c>
      <c r="Q99" s="37" t="s">
        <v>218</v>
      </c>
    </row>
    <row r="100" spans="1:17" ht="54" customHeight="1" x14ac:dyDescent="0.2">
      <c r="A100" s="37" t="s">
        <v>4</v>
      </c>
      <c r="B100" s="38">
        <v>393</v>
      </c>
      <c r="C100" s="37" t="s">
        <v>340</v>
      </c>
      <c r="D100" s="37"/>
      <c r="E100" s="37" t="s">
        <v>317</v>
      </c>
      <c r="F100" s="37">
        <v>500247</v>
      </c>
      <c r="G100" s="37">
        <v>210021329</v>
      </c>
      <c r="H100" s="38">
        <v>3200026268</v>
      </c>
      <c r="I100" s="39">
        <v>44462</v>
      </c>
      <c r="J100" s="37"/>
      <c r="K100" s="58">
        <v>91.68</v>
      </c>
      <c r="L100" s="41">
        <v>0.21</v>
      </c>
      <c r="M100" s="41">
        <f t="shared" si="7"/>
        <v>19.252800000000001</v>
      </c>
      <c r="N100" s="41">
        <f t="shared" si="8"/>
        <v>110.93280000000001</v>
      </c>
      <c r="O100" s="39">
        <v>44451</v>
      </c>
      <c r="P100" s="37" t="s">
        <v>40</v>
      </c>
      <c r="Q100" s="46" t="s">
        <v>41</v>
      </c>
    </row>
    <row r="101" spans="1:17" ht="54" customHeight="1" x14ac:dyDescent="0.2">
      <c r="A101" s="37" t="s">
        <v>4</v>
      </c>
      <c r="B101" s="38">
        <v>397</v>
      </c>
      <c r="C101" s="37" t="s">
        <v>341</v>
      </c>
      <c r="D101" s="37"/>
      <c r="E101" s="37" t="s">
        <v>318</v>
      </c>
      <c r="F101" s="37">
        <v>500247</v>
      </c>
      <c r="G101" s="37">
        <v>210021330</v>
      </c>
      <c r="H101" s="38">
        <v>3200026282</v>
      </c>
      <c r="I101" s="39">
        <v>44466</v>
      </c>
      <c r="J101" s="37"/>
      <c r="K101" s="40">
        <v>183.37</v>
      </c>
      <c r="L101" s="41">
        <v>0.21</v>
      </c>
      <c r="M101" s="41">
        <f t="shared" si="7"/>
        <v>38.5077</v>
      </c>
      <c r="N101" s="41">
        <f t="shared" si="8"/>
        <v>221.8777</v>
      </c>
      <c r="O101" s="39">
        <v>44451</v>
      </c>
      <c r="P101" s="37" t="s">
        <v>40</v>
      </c>
      <c r="Q101" s="46" t="s">
        <v>41</v>
      </c>
    </row>
    <row r="102" spans="1:17" ht="54" customHeight="1" x14ac:dyDescent="0.2">
      <c r="A102" s="37" t="s">
        <v>4</v>
      </c>
      <c r="B102" s="38">
        <v>398</v>
      </c>
      <c r="C102" s="37" t="s">
        <v>356</v>
      </c>
      <c r="D102" s="37"/>
      <c r="E102" s="37" t="s">
        <v>319</v>
      </c>
      <c r="F102" s="37">
        <v>500247</v>
      </c>
      <c r="G102" s="37">
        <v>210021345</v>
      </c>
      <c r="H102" s="38">
        <v>3200026281</v>
      </c>
      <c r="I102" s="39">
        <v>44466</v>
      </c>
      <c r="J102" s="37"/>
      <c r="K102" s="40">
        <v>334.93</v>
      </c>
      <c r="L102" s="41">
        <v>0.21</v>
      </c>
      <c r="M102" s="41">
        <f t="shared" si="7"/>
        <v>70.335300000000004</v>
      </c>
      <c r="N102" s="41">
        <f t="shared" si="8"/>
        <v>405.26530000000002</v>
      </c>
      <c r="O102" s="39">
        <v>44456</v>
      </c>
      <c r="P102" s="37" t="s">
        <v>40</v>
      </c>
      <c r="Q102" s="46" t="s">
        <v>41</v>
      </c>
    </row>
    <row r="103" spans="1:17" ht="54" customHeight="1" x14ac:dyDescent="0.2">
      <c r="A103" s="37" t="s">
        <v>4</v>
      </c>
      <c r="B103" s="38">
        <v>399</v>
      </c>
      <c r="C103" s="37" t="s">
        <v>357</v>
      </c>
      <c r="D103" s="37"/>
      <c r="E103" s="37" t="s">
        <v>320</v>
      </c>
      <c r="F103" s="37">
        <v>500247</v>
      </c>
      <c r="G103" s="37">
        <v>210021346</v>
      </c>
      <c r="H103" s="38">
        <v>3200026280</v>
      </c>
      <c r="I103" s="39">
        <v>44466</v>
      </c>
      <c r="J103" s="37"/>
      <c r="K103" s="40">
        <v>1161.1400000000001</v>
      </c>
      <c r="L103" s="41">
        <v>0.21</v>
      </c>
      <c r="M103" s="41">
        <f t="shared" si="7"/>
        <v>243.83940000000001</v>
      </c>
      <c r="N103" s="41">
        <f t="shared" si="8"/>
        <v>1404.9794000000002</v>
      </c>
      <c r="O103" s="39">
        <v>44485</v>
      </c>
      <c r="P103" s="37" t="s">
        <v>40</v>
      </c>
      <c r="Q103" s="46" t="s">
        <v>41</v>
      </c>
    </row>
    <row r="104" spans="1:17" ht="54" customHeight="1" x14ac:dyDescent="0.2">
      <c r="A104" s="37" t="s">
        <v>4</v>
      </c>
      <c r="B104" s="38">
        <v>400</v>
      </c>
      <c r="C104" s="37" t="s">
        <v>342</v>
      </c>
      <c r="D104" s="37"/>
      <c r="E104" s="37" t="s">
        <v>321</v>
      </c>
      <c r="F104" s="37">
        <v>500247</v>
      </c>
      <c r="G104" s="37">
        <v>210021347</v>
      </c>
      <c r="H104" s="37">
        <v>3200026279</v>
      </c>
      <c r="I104" s="39">
        <v>44466</v>
      </c>
      <c r="J104" s="37"/>
      <c r="K104" s="40">
        <v>1029.68</v>
      </c>
      <c r="L104" s="41">
        <v>0.21</v>
      </c>
      <c r="M104" s="41">
        <f t="shared" si="7"/>
        <v>216.2328</v>
      </c>
      <c r="N104" s="41">
        <f t="shared" si="8"/>
        <v>1245.9128000000001</v>
      </c>
      <c r="O104" s="39">
        <v>44595</v>
      </c>
      <c r="P104" s="37" t="s">
        <v>40</v>
      </c>
      <c r="Q104" s="46" t="s">
        <v>41</v>
      </c>
    </row>
    <row r="105" spans="1:17" ht="54" customHeight="1" x14ac:dyDescent="0.2">
      <c r="A105" s="37" t="s">
        <v>4</v>
      </c>
      <c r="B105" s="38">
        <v>401</v>
      </c>
      <c r="C105" s="37" t="s">
        <v>358</v>
      </c>
      <c r="D105" s="37"/>
      <c r="E105" s="37" t="s">
        <v>322</v>
      </c>
      <c r="F105" s="37">
        <v>500247</v>
      </c>
      <c r="G105" s="37">
        <v>210021348</v>
      </c>
      <c r="H105" s="38">
        <v>3200026278</v>
      </c>
      <c r="I105" s="39">
        <v>44466</v>
      </c>
      <c r="J105" s="37"/>
      <c r="K105" s="40">
        <v>25923</v>
      </c>
      <c r="L105" s="41">
        <v>0.21</v>
      </c>
      <c r="M105" s="41">
        <f t="shared" si="7"/>
        <v>5443.83</v>
      </c>
      <c r="N105" s="41">
        <f t="shared" si="8"/>
        <v>31366.83</v>
      </c>
      <c r="O105" s="39" t="s">
        <v>323</v>
      </c>
      <c r="P105" s="37" t="s">
        <v>40</v>
      </c>
      <c r="Q105" s="46" t="s">
        <v>41</v>
      </c>
    </row>
    <row r="106" spans="1:17" ht="54" customHeight="1" x14ac:dyDescent="0.2">
      <c r="A106" s="37" t="s">
        <v>4</v>
      </c>
      <c r="B106" s="38">
        <v>402</v>
      </c>
      <c r="C106" s="37" t="s">
        <v>359</v>
      </c>
      <c r="D106" s="37"/>
      <c r="E106" s="37" t="s">
        <v>324</v>
      </c>
      <c r="F106" s="37">
        <v>504976</v>
      </c>
      <c r="G106" s="37">
        <v>210021349</v>
      </c>
      <c r="H106" s="20">
        <v>3200026455</v>
      </c>
      <c r="I106" s="39">
        <v>44466</v>
      </c>
      <c r="J106" s="37"/>
      <c r="K106" s="40">
        <v>52848.6</v>
      </c>
      <c r="L106" s="41">
        <v>0.21</v>
      </c>
      <c r="M106" s="41">
        <f t="shared" si="7"/>
        <v>11098.206</v>
      </c>
      <c r="N106" s="41">
        <f t="shared" si="8"/>
        <v>63946.805999999997</v>
      </c>
      <c r="O106" s="39" t="s">
        <v>325</v>
      </c>
      <c r="P106" s="37" t="s">
        <v>380</v>
      </c>
      <c r="Q106" s="37" t="s">
        <v>381</v>
      </c>
    </row>
    <row r="107" spans="1:17" ht="54" customHeight="1" x14ac:dyDescent="0.2">
      <c r="A107" s="37" t="s">
        <v>4</v>
      </c>
      <c r="B107" s="38">
        <v>403</v>
      </c>
      <c r="C107" s="37" t="s">
        <v>360</v>
      </c>
      <c r="D107" s="37"/>
      <c r="E107" s="37" t="s">
        <v>458</v>
      </c>
      <c r="F107" s="37" t="s">
        <v>458</v>
      </c>
      <c r="G107" s="37"/>
      <c r="H107" s="38"/>
      <c r="I107" s="39"/>
      <c r="J107" s="37"/>
      <c r="K107" s="40"/>
      <c r="L107" s="41"/>
      <c r="M107" s="41"/>
      <c r="N107" s="41"/>
      <c r="O107" s="39"/>
      <c r="P107" s="37" t="s">
        <v>458</v>
      </c>
      <c r="Q107" s="46"/>
    </row>
    <row r="108" spans="1:17" ht="54" customHeight="1" x14ac:dyDescent="0.2">
      <c r="A108" s="37" t="s">
        <v>4</v>
      </c>
      <c r="B108" s="38">
        <v>411</v>
      </c>
      <c r="C108" s="37" t="s">
        <v>361</v>
      </c>
      <c r="D108" s="37"/>
      <c r="E108" s="37" t="s">
        <v>326</v>
      </c>
      <c r="F108" s="37">
        <v>500013</v>
      </c>
      <c r="G108" s="37">
        <v>210021360</v>
      </c>
      <c r="H108" s="38">
        <v>3200026299</v>
      </c>
      <c r="I108" s="39">
        <v>44466</v>
      </c>
      <c r="J108" s="37"/>
      <c r="K108" s="40">
        <v>5042.05</v>
      </c>
      <c r="L108" s="41">
        <v>0.21</v>
      </c>
      <c r="M108" s="41">
        <f t="shared" si="7"/>
        <v>1058.8305</v>
      </c>
      <c r="N108" s="41">
        <f t="shared" si="8"/>
        <v>6100.8805000000002</v>
      </c>
      <c r="O108" s="39" t="s">
        <v>327</v>
      </c>
      <c r="P108" s="37" t="s">
        <v>47</v>
      </c>
      <c r="Q108" s="37" t="s">
        <v>48</v>
      </c>
    </row>
    <row r="109" spans="1:17" ht="54" customHeight="1" x14ac:dyDescent="0.2">
      <c r="A109" s="37" t="s">
        <v>4</v>
      </c>
      <c r="B109" s="38">
        <v>413</v>
      </c>
      <c r="C109" s="37" t="s">
        <v>362</v>
      </c>
      <c r="D109" s="37"/>
      <c r="E109" s="37" t="s">
        <v>328</v>
      </c>
      <c r="F109" s="37">
        <v>504887</v>
      </c>
      <c r="G109" s="37">
        <v>230001378</v>
      </c>
      <c r="H109" s="38">
        <v>3200026601</v>
      </c>
      <c r="I109" s="39">
        <v>44446</v>
      </c>
      <c r="J109" s="37"/>
      <c r="K109" s="40">
        <v>10000</v>
      </c>
      <c r="L109" s="41">
        <v>0</v>
      </c>
      <c r="M109" s="41">
        <v>0</v>
      </c>
      <c r="N109" s="41">
        <f t="shared" si="8"/>
        <v>10000</v>
      </c>
      <c r="O109" s="39" t="s">
        <v>329</v>
      </c>
      <c r="P109" s="37" t="s">
        <v>330</v>
      </c>
      <c r="Q109" s="37" t="s">
        <v>267</v>
      </c>
    </row>
    <row r="110" spans="1:17" ht="54" customHeight="1" x14ac:dyDescent="0.2">
      <c r="A110" s="37" t="s">
        <v>4</v>
      </c>
      <c r="B110" s="38">
        <v>414</v>
      </c>
      <c r="C110" s="37" t="s">
        <v>363</v>
      </c>
      <c r="D110" s="37"/>
      <c r="E110" s="37" t="s">
        <v>331</v>
      </c>
      <c r="F110" s="37">
        <v>504874</v>
      </c>
      <c r="G110" s="37">
        <v>230001379</v>
      </c>
      <c r="H110" s="38">
        <v>3200026602</v>
      </c>
      <c r="I110" s="39">
        <v>44446</v>
      </c>
      <c r="J110" s="37"/>
      <c r="K110" s="40">
        <v>10000</v>
      </c>
      <c r="L110" s="41">
        <v>0</v>
      </c>
      <c r="M110" s="41">
        <f t="shared" si="7"/>
        <v>0</v>
      </c>
      <c r="N110" s="41">
        <f t="shared" si="8"/>
        <v>10000</v>
      </c>
      <c r="O110" s="39" t="s">
        <v>329</v>
      </c>
      <c r="P110" s="37" t="s">
        <v>332</v>
      </c>
      <c r="Q110" s="37" t="s">
        <v>268</v>
      </c>
    </row>
    <row r="111" spans="1:17" s="47" customFormat="1" ht="48.6" customHeight="1" x14ac:dyDescent="0.2">
      <c r="A111" s="37" t="s">
        <v>4</v>
      </c>
      <c r="B111" s="38">
        <v>426</v>
      </c>
      <c r="C111" s="37" t="s">
        <v>441</v>
      </c>
      <c r="D111" s="37"/>
      <c r="E111" s="37" t="s">
        <v>386</v>
      </c>
      <c r="F111" s="37">
        <v>504938</v>
      </c>
      <c r="G111" s="37">
        <v>230001381</v>
      </c>
      <c r="H111" s="38">
        <v>3200026393</v>
      </c>
      <c r="I111" s="39">
        <v>44470</v>
      </c>
      <c r="J111" s="37"/>
      <c r="K111" s="40">
        <v>20000</v>
      </c>
      <c r="L111" s="41">
        <v>0</v>
      </c>
      <c r="M111" s="41">
        <v>0</v>
      </c>
      <c r="N111" s="41">
        <v>20000</v>
      </c>
      <c r="O111" s="39" t="s">
        <v>303</v>
      </c>
      <c r="P111" s="37" t="s">
        <v>387</v>
      </c>
      <c r="Q111" s="69" t="s">
        <v>388</v>
      </c>
    </row>
    <row r="112" spans="1:17" s="47" customFormat="1" ht="44.45" customHeight="1" x14ac:dyDescent="0.25">
      <c r="A112" s="37" t="s">
        <v>4</v>
      </c>
      <c r="B112" s="38">
        <v>435</v>
      </c>
      <c r="C112" s="37" t="s">
        <v>389</v>
      </c>
      <c r="D112" s="37"/>
      <c r="E112" s="37" t="s">
        <v>390</v>
      </c>
      <c r="F112" s="37">
        <v>504934</v>
      </c>
      <c r="G112" s="37">
        <v>230001380</v>
      </c>
      <c r="H112" s="38">
        <v>3200026387</v>
      </c>
      <c r="I112" s="39">
        <v>44470</v>
      </c>
      <c r="J112" s="37"/>
      <c r="K112" s="40">
        <v>4000</v>
      </c>
      <c r="L112" s="41">
        <v>0</v>
      </c>
      <c r="M112" s="41">
        <v>0</v>
      </c>
      <c r="N112" s="41">
        <v>4000</v>
      </c>
      <c r="O112" s="39" t="s">
        <v>391</v>
      </c>
      <c r="P112" s="70" t="s">
        <v>392</v>
      </c>
      <c r="Q112" s="37" t="s">
        <v>393</v>
      </c>
    </row>
    <row r="113" spans="1:17" s="47" customFormat="1" ht="43.9" customHeight="1" x14ac:dyDescent="0.2">
      <c r="A113" s="37" t="s">
        <v>4</v>
      </c>
      <c r="B113" s="38">
        <v>439</v>
      </c>
      <c r="C113" s="37" t="s">
        <v>442</v>
      </c>
      <c r="D113" s="37"/>
      <c r="E113" s="37" t="s">
        <v>394</v>
      </c>
      <c r="F113" s="37">
        <v>504936</v>
      </c>
      <c r="G113" s="37">
        <v>210021365</v>
      </c>
      <c r="H113" s="38">
        <v>3200026347</v>
      </c>
      <c r="I113" s="39">
        <v>44490</v>
      </c>
      <c r="J113" s="37"/>
      <c r="K113" s="40">
        <v>3000</v>
      </c>
      <c r="L113" s="41">
        <v>0</v>
      </c>
      <c r="M113" s="41">
        <v>0</v>
      </c>
      <c r="N113" s="41">
        <v>3000</v>
      </c>
      <c r="O113" s="39" t="s">
        <v>395</v>
      </c>
      <c r="P113" s="37" t="s">
        <v>396</v>
      </c>
      <c r="Q113" s="37" t="s">
        <v>397</v>
      </c>
    </row>
    <row r="114" spans="1:17" s="47" customFormat="1" ht="54" customHeight="1" x14ac:dyDescent="0.2">
      <c r="A114" s="37" t="s">
        <v>4</v>
      </c>
      <c r="B114" s="38">
        <v>440</v>
      </c>
      <c r="C114" s="37" t="s">
        <v>436</v>
      </c>
      <c r="D114" s="37"/>
      <c r="E114" s="37" t="s">
        <v>398</v>
      </c>
      <c r="F114" s="37">
        <v>500322</v>
      </c>
      <c r="G114" s="37">
        <v>210021396</v>
      </c>
      <c r="H114" s="38">
        <v>3200026335</v>
      </c>
      <c r="I114" s="39">
        <v>44489</v>
      </c>
      <c r="J114" s="37"/>
      <c r="K114" s="40">
        <v>921.62</v>
      </c>
      <c r="L114" s="41">
        <v>0.21</v>
      </c>
      <c r="M114" s="41">
        <v>193.5402</v>
      </c>
      <c r="N114" s="41">
        <v>1115.1602</v>
      </c>
      <c r="O114" s="39">
        <v>44508</v>
      </c>
      <c r="P114" s="37" t="s">
        <v>45</v>
      </c>
      <c r="Q114" s="46" t="s">
        <v>46</v>
      </c>
    </row>
    <row r="115" spans="1:17" s="47" customFormat="1" ht="54" customHeight="1" x14ac:dyDescent="0.2">
      <c r="A115" s="37" t="s">
        <v>4</v>
      </c>
      <c r="B115" s="38">
        <v>441</v>
      </c>
      <c r="C115" s="37" t="s">
        <v>443</v>
      </c>
      <c r="D115" s="37"/>
      <c r="E115" s="37" t="s">
        <v>399</v>
      </c>
      <c r="F115" s="37">
        <v>503846</v>
      </c>
      <c r="G115" s="37">
        <v>220002429</v>
      </c>
      <c r="H115" s="38">
        <v>3200026340</v>
      </c>
      <c r="I115" s="39">
        <v>44490</v>
      </c>
      <c r="J115" s="37"/>
      <c r="K115" s="40">
        <v>24837.75</v>
      </c>
      <c r="L115" s="41">
        <v>0</v>
      </c>
      <c r="M115" s="41">
        <v>0</v>
      </c>
      <c r="N115" s="41">
        <v>24837.75</v>
      </c>
      <c r="O115" s="39" t="s">
        <v>155</v>
      </c>
      <c r="P115" s="37" t="s">
        <v>81</v>
      </c>
      <c r="Q115" s="37" t="s">
        <v>82</v>
      </c>
    </row>
    <row r="116" spans="1:17" s="47" customFormat="1" ht="63" customHeight="1" x14ac:dyDescent="0.2">
      <c r="A116" s="37" t="s">
        <v>4</v>
      </c>
      <c r="B116" s="38">
        <v>442</v>
      </c>
      <c r="C116" s="37" t="s">
        <v>444</v>
      </c>
      <c r="D116" s="37"/>
      <c r="E116" s="37" t="s">
        <v>400</v>
      </c>
      <c r="F116" s="37">
        <v>500322</v>
      </c>
      <c r="G116" s="37">
        <v>210021025</v>
      </c>
      <c r="H116" s="38">
        <v>3200026348</v>
      </c>
      <c r="I116" s="39">
        <v>44490</v>
      </c>
      <c r="J116" s="37"/>
      <c r="K116" s="58">
        <v>3700</v>
      </c>
      <c r="L116" s="41">
        <v>0.21</v>
      </c>
      <c r="M116" s="41">
        <v>777</v>
      </c>
      <c r="N116" s="41">
        <v>4477</v>
      </c>
      <c r="O116" s="39">
        <v>44511</v>
      </c>
      <c r="P116" s="37" t="s">
        <v>45</v>
      </c>
      <c r="Q116" s="46" t="s">
        <v>46</v>
      </c>
    </row>
    <row r="117" spans="1:17" s="47" customFormat="1" ht="54" customHeight="1" x14ac:dyDescent="0.2">
      <c r="A117" s="37" t="s">
        <v>4</v>
      </c>
      <c r="B117" s="38">
        <v>454</v>
      </c>
      <c r="C117" s="37" t="s">
        <v>437</v>
      </c>
      <c r="D117" s="37" t="s">
        <v>401</v>
      </c>
      <c r="E117" s="37" t="s">
        <v>402</v>
      </c>
      <c r="F117" s="37">
        <v>500322</v>
      </c>
      <c r="G117" s="37">
        <v>210021419</v>
      </c>
      <c r="H117" s="38">
        <v>3200026350</v>
      </c>
      <c r="I117" s="39">
        <v>44490</v>
      </c>
      <c r="J117" s="37">
        <v>1</v>
      </c>
      <c r="K117" s="40">
        <v>564.24</v>
      </c>
      <c r="L117" s="41">
        <v>0.21</v>
      </c>
      <c r="M117" s="41">
        <v>118.49039999999999</v>
      </c>
      <c r="N117" s="41">
        <v>682.73040000000003</v>
      </c>
      <c r="O117" s="39">
        <v>44494</v>
      </c>
      <c r="P117" s="37" t="s">
        <v>403</v>
      </c>
      <c r="Q117" s="37" t="s">
        <v>46</v>
      </c>
    </row>
    <row r="118" spans="1:17" s="47" customFormat="1" ht="54" customHeight="1" x14ac:dyDescent="0.2">
      <c r="A118" s="37" t="s">
        <v>4</v>
      </c>
      <c r="B118" s="38">
        <v>458</v>
      </c>
      <c r="C118" s="37" t="s">
        <v>445</v>
      </c>
      <c r="D118" s="37" t="s">
        <v>401</v>
      </c>
      <c r="E118" s="37" t="s">
        <v>404</v>
      </c>
      <c r="F118" s="37">
        <v>500322</v>
      </c>
      <c r="G118" s="37">
        <v>210021017</v>
      </c>
      <c r="H118" s="38">
        <v>3200026354</v>
      </c>
      <c r="I118" s="39">
        <v>44491</v>
      </c>
      <c r="J118" s="37"/>
      <c r="K118" s="58">
        <v>2500</v>
      </c>
      <c r="L118" s="41">
        <v>0.21</v>
      </c>
      <c r="M118" s="41">
        <v>525</v>
      </c>
      <c r="N118" s="41">
        <v>3025</v>
      </c>
      <c r="O118" s="39">
        <v>44491</v>
      </c>
      <c r="P118" s="37" t="s">
        <v>403</v>
      </c>
      <c r="Q118" s="37" t="s">
        <v>46</v>
      </c>
    </row>
    <row r="119" spans="1:17" s="47" customFormat="1" ht="54" customHeight="1" x14ac:dyDescent="0.2">
      <c r="A119" s="37" t="s">
        <v>4</v>
      </c>
      <c r="B119" s="38">
        <v>470</v>
      </c>
      <c r="C119" s="37" t="s">
        <v>438</v>
      </c>
      <c r="D119" s="37"/>
      <c r="E119" s="37" t="s">
        <v>405</v>
      </c>
      <c r="F119" s="37">
        <v>500013</v>
      </c>
      <c r="G119" s="37">
        <v>210021392</v>
      </c>
      <c r="H119" s="38">
        <v>3200026376</v>
      </c>
      <c r="I119" s="39">
        <v>44496</v>
      </c>
      <c r="J119" s="37"/>
      <c r="K119" s="58">
        <v>250000</v>
      </c>
      <c r="L119" s="41">
        <v>0.21</v>
      </c>
      <c r="M119" s="41">
        <v>52500</v>
      </c>
      <c r="N119" s="41">
        <v>302500</v>
      </c>
      <c r="O119" s="39" t="s">
        <v>406</v>
      </c>
      <c r="P119" s="37" t="s">
        <v>407</v>
      </c>
      <c r="Q119" s="37" t="s">
        <v>48</v>
      </c>
    </row>
    <row r="120" spans="1:17" s="47" customFormat="1" ht="54" customHeight="1" x14ac:dyDescent="0.2">
      <c r="A120" s="37" t="s">
        <v>4</v>
      </c>
      <c r="B120" s="38">
        <v>480</v>
      </c>
      <c r="C120" s="37" t="s">
        <v>446</v>
      </c>
      <c r="D120" s="37"/>
      <c r="E120" s="37" t="s">
        <v>408</v>
      </c>
      <c r="F120" s="37">
        <v>500013</v>
      </c>
      <c r="G120" s="37">
        <v>210021447</v>
      </c>
      <c r="H120" s="38">
        <v>3200026392</v>
      </c>
      <c r="I120" s="39">
        <v>44510</v>
      </c>
      <c r="J120" s="37"/>
      <c r="K120" s="40">
        <v>15402.62</v>
      </c>
      <c r="L120" s="41">
        <v>0.21</v>
      </c>
      <c r="M120" s="41">
        <v>3234.5502000000001</v>
      </c>
      <c r="N120" s="41">
        <v>18637.1702</v>
      </c>
      <c r="O120" s="39" t="s">
        <v>409</v>
      </c>
      <c r="P120" s="37" t="s">
        <v>47</v>
      </c>
      <c r="Q120" s="37" t="s">
        <v>48</v>
      </c>
    </row>
    <row r="121" spans="1:17" s="47" customFormat="1" ht="54" customHeight="1" x14ac:dyDescent="0.2">
      <c r="A121" s="37" t="s">
        <v>4</v>
      </c>
      <c r="B121" s="38">
        <v>493</v>
      </c>
      <c r="C121" s="37" t="s">
        <v>447</v>
      </c>
      <c r="D121" s="37"/>
      <c r="E121" s="37" t="s">
        <v>410</v>
      </c>
      <c r="F121" s="37">
        <v>500247</v>
      </c>
      <c r="G121" s="37">
        <v>210021429</v>
      </c>
      <c r="H121" s="38">
        <v>3200026403</v>
      </c>
      <c r="I121" s="39">
        <v>44516</v>
      </c>
      <c r="J121" s="37"/>
      <c r="K121" s="40">
        <v>156.84</v>
      </c>
      <c r="L121" s="41">
        <v>0.21</v>
      </c>
      <c r="M121" s="41">
        <v>32.936399999999999</v>
      </c>
      <c r="N121" s="41">
        <v>189.7764</v>
      </c>
      <c r="O121" s="39">
        <v>44521</v>
      </c>
      <c r="P121" s="37" t="s">
        <v>40</v>
      </c>
      <c r="Q121" s="46" t="s">
        <v>41</v>
      </c>
    </row>
    <row r="122" spans="1:17" s="47" customFormat="1" ht="54" customHeight="1" x14ac:dyDescent="0.2">
      <c r="A122" s="37" t="s">
        <v>4</v>
      </c>
      <c r="B122" s="38">
        <v>494</v>
      </c>
      <c r="C122" s="37" t="s">
        <v>439</v>
      </c>
      <c r="D122" s="37"/>
      <c r="E122" s="37" t="s">
        <v>411</v>
      </c>
      <c r="F122" s="37">
        <v>501532</v>
      </c>
      <c r="G122" s="37">
        <v>210021444</v>
      </c>
      <c r="H122" s="38">
        <v>3200026401</v>
      </c>
      <c r="I122" s="39">
        <v>44516</v>
      </c>
      <c r="J122" s="37"/>
      <c r="K122" s="58">
        <v>1831.82</v>
      </c>
      <c r="L122" s="41">
        <v>0.21</v>
      </c>
      <c r="M122" s="41">
        <v>384.68219999999997</v>
      </c>
      <c r="N122" s="41">
        <v>2216.5021999999999</v>
      </c>
      <c r="O122" s="39">
        <v>44516</v>
      </c>
      <c r="P122" s="37" t="s">
        <v>38</v>
      </c>
      <c r="Q122" s="46" t="s">
        <v>412</v>
      </c>
    </row>
    <row r="123" spans="1:17" s="47" customFormat="1" ht="54" customHeight="1" x14ac:dyDescent="0.2">
      <c r="A123" s="37" t="s">
        <v>4</v>
      </c>
      <c r="B123" s="38">
        <v>501</v>
      </c>
      <c r="C123" s="37" t="s">
        <v>448</v>
      </c>
      <c r="D123" s="37"/>
      <c r="E123" s="37" t="s">
        <v>413</v>
      </c>
      <c r="F123" s="37">
        <v>504943</v>
      </c>
      <c r="G123" s="37">
        <v>210021406</v>
      </c>
      <c r="H123" s="38">
        <v>3200026411</v>
      </c>
      <c r="I123" s="39">
        <v>44516</v>
      </c>
      <c r="J123" s="37"/>
      <c r="K123" s="40">
        <v>188.48</v>
      </c>
      <c r="L123" s="41">
        <v>0</v>
      </c>
      <c r="M123" s="41">
        <v>0</v>
      </c>
      <c r="N123" s="41">
        <v>188.48</v>
      </c>
      <c r="O123" s="39" t="s">
        <v>287</v>
      </c>
      <c r="P123" s="37" t="s">
        <v>414</v>
      </c>
      <c r="Q123" s="37">
        <v>9968145537</v>
      </c>
    </row>
    <row r="124" spans="1:17" s="47" customFormat="1" ht="54" customHeight="1" x14ac:dyDescent="0.2">
      <c r="A124" s="37" t="s">
        <v>4</v>
      </c>
      <c r="B124" s="38">
        <v>502</v>
      </c>
      <c r="C124" s="37" t="s">
        <v>440</v>
      </c>
      <c r="D124" s="37"/>
      <c r="E124" s="37" t="s">
        <v>415</v>
      </c>
      <c r="F124" s="37">
        <v>500320</v>
      </c>
      <c r="G124" s="37">
        <v>210021446</v>
      </c>
      <c r="H124" s="71">
        <v>3200026423</v>
      </c>
      <c r="I124" s="72">
        <v>44522</v>
      </c>
      <c r="J124" s="37"/>
      <c r="K124" s="40">
        <v>350</v>
      </c>
      <c r="L124" s="41">
        <v>0</v>
      </c>
      <c r="M124" s="41">
        <v>0</v>
      </c>
      <c r="N124" s="41">
        <v>350</v>
      </c>
      <c r="O124" s="39" t="s">
        <v>416</v>
      </c>
      <c r="P124" s="37" t="s">
        <v>247</v>
      </c>
      <c r="Q124" s="37" t="s">
        <v>248</v>
      </c>
    </row>
    <row r="125" spans="1:17" s="47" customFormat="1" ht="54" customHeight="1" x14ac:dyDescent="0.2">
      <c r="A125" s="37" t="s">
        <v>4</v>
      </c>
      <c r="B125" s="38">
        <v>512</v>
      </c>
      <c r="C125" s="37" t="s">
        <v>449</v>
      </c>
      <c r="D125" s="37"/>
      <c r="E125" s="37" t="s">
        <v>417</v>
      </c>
      <c r="F125" s="37">
        <v>500247</v>
      </c>
      <c r="G125" s="37">
        <v>210021466</v>
      </c>
      <c r="H125" s="38">
        <v>3200026420</v>
      </c>
      <c r="I125" s="72">
        <v>44522</v>
      </c>
      <c r="J125" s="37"/>
      <c r="K125" s="58">
        <v>328.27</v>
      </c>
      <c r="L125" s="41">
        <v>0.21</v>
      </c>
      <c r="M125" s="41">
        <v>68.936699999999988</v>
      </c>
      <c r="N125" s="41">
        <v>397.20669999999996</v>
      </c>
      <c r="O125" s="39">
        <v>44527</v>
      </c>
      <c r="P125" s="37" t="s">
        <v>40</v>
      </c>
      <c r="Q125" s="46" t="s">
        <v>41</v>
      </c>
    </row>
    <row r="126" spans="1:17" s="47" customFormat="1" ht="54" customHeight="1" x14ac:dyDescent="0.2">
      <c r="A126" s="37" t="s">
        <v>4</v>
      </c>
      <c r="B126" s="38">
        <v>514</v>
      </c>
      <c r="C126" s="37" t="s">
        <v>450</v>
      </c>
      <c r="D126" s="37" t="s">
        <v>418</v>
      </c>
      <c r="E126" s="37" t="s">
        <v>419</v>
      </c>
      <c r="F126" s="37">
        <v>504970</v>
      </c>
      <c r="G126" s="37">
        <v>210021471</v>
      </c>
      <c r="H126" s="38">
        <v>3200026425</v>
      </c>
      <c r="I126" s="72">
        <v>44522</v>
      </c>
      <c r="J126" s="37"/>
      <c r="K126" s="40">
        <v>3300</v>
      </c>
      <c r="L126" s="41">
        <v>0.21</v>
      </c>
      <c r="M126" s="41">
        <v>693</v>
      </c>
      <c r="N126" s="41">
        <v>3993</v>
      </c>
      <c r="O126" s="39">
        <v>44535</v>
      </c>
      <c r="P126" s="37" t="s">
        <v>420</v>
      </c>
      <c r="Q126" s="46" t="s">
        <v>421</v>
      </c>
    </row>
    <row r="127" spans="1:17" s="47" customFormat="1" ht="54" customHeight="1" x14ac:dyDescent="0.2">
      <c r="A127" s="37" t="s">
        <v>4</v>
      </c>
      <c r="B127" s="38">
        <v>542</v>
      </c>
      <c r="C127" s="37" t="s">
        <v>451</v>
      </c>
      <c r="D127" s="37"/>
      <c r="E127" s="37" t="s">
        <v>422</v>
      </c>
      <c r="F127" s="37">
        <v>500247</v>
      </c>
      <c r="G127" s="37">
        <v>210021491</v>
      </c>
      <c r="H127" s="38">
        <v>3200026484</v>
      </c>
      <c r="I127" s="39">
        <v>44530</v>
      </c>
      <c r="J127" s="37"/>
      <c r="K127" s="58">
        <v>219.72</v>
      </c>
      <c r="L127" s="41">
        <v>0.21</v>
      </c>
      <c r="M127" s="41">
        <v>46.141199999999998</v>
      </c>
      <c r="N127" s="41">
        <v>265.8612</v>
      </c>
      <c r="O127" s="39">
        <v>44531</v>
      </c>
      <c r="P127" s="37" t="s">
        <v>40</v>
      </c>
      <c r="Q127" s="46" t="s">
        <v>41</v>
      </c>
    </row>
    <row r="128" spans="1:17" s="47" customFormat="1" ht="54" customHeight="1" x14ac:dyDescent="0.2">
      <c r="A128" s="37" t="s">
        <v>4</v>
      </c>
      <c r="B128" s="38">
        <v>543</v>
      </c>
      <c r="C128" s="37" t="s">
        <v>452</v>
      </c>
      <c r="D128" s="37"/>
      <c r="E128" s="37" t="s">
        <v>423</v>
      </c>
      <c r="F128" s="37">
        <v>500247</v>
      </c>
      <c r="G128" s="37">
        <v>210021515</v>
      </c>
      <c r="H128" s="38">
        <v>3200026475</v>
      </c>
      <c r="I128" s="39">
        <v>44530</v>
      </c>
      <c r="J128" s="37"/>
      <c r="K128" s="58">
        <v>120.29</v>
      </c>
      <c r="L128" s="41">
        <v>0.21</v>
      </c>
      <c r="M128" s="41">
        <v>25.260899999999999</v>
      </c>
      <c r="N128" s="41">
        <v>145.55090000000001</v>
      </c>
      <c r="O128" s="39">
        <v>44524</v>
      </c>
      <c r="P128" s="37" t="s">
        <v>40</v>
      </c>
      <c r="Q128" s="46" t="s">
        <v>41</v>
      </c>
    </row>
    <row r="129" spans="1:19" s="47" customFormat="1" ht="66" customHeight="1" x14ac:dyDescent="0.2">
      <c r="A129" s="37" t="s">
        <v>4</v>
      </c>
      <c r="B129" s="38">
        <v>544</v>
      </c>
      <c r="C129" s="37" t="s">
        <v>453</v>
      </c>
      <c r="D129" s="37"/>
      <c r="E129" s="37" t="s">
        <v>424</v>
      </c>
      <c r="F129" s="37">
        <v>500247</v>
      </c>
      <c r="G129" s="37">
        <v>210021516</v>
      </c>
      <c r="H129" s="38">
        <v>3200026474</v>
      </c>
      <c r="I129" s="39">
        <v>44530</v>
      </c>
      <c r="J129" s="37"/>
      <c r="K129" s="58">
        <v>261.89</v>
      </c>
      <c r="L129" s="41">
        <v>0.21</v>
      </c>
      <c r="M129" s="41">
        <v>54.996899999999997</v>
      </c>
      <c r="N129" s="41">
        <v>316.88689999999997</v>
      </c>
      <c r="O129" s="39">
        <v>44526</v>
      </c>
      <c r="P129" s="37" t="s">
        <v>40</v>
      </c>
      <c r="Q129" s="46" t="s">
        <v>41</v>
      </c>
    </row>
    <row r="130" spans="1:19" s="47" customFormat="1" ht="54" customHeight="1" x14ac:dyDescent="0.2">
      <c r="A130" s="37" t="s">
        <v>4</v>
      </c>
      <c r="B130" s="38">
        <v>563</v>
      </c>
      <c r="C130" s="37" t="s">
        <v>454</v>
      </c>
      <c r="D130" s="37"/>
      <c r="E130" s="37" t="s">
        <v>425</v>
      </c>
      <c r="F130" s="37">
        <v>500247</v>
      </c>
      <c r="G130" s="37">
        <v>210021517</v>
      </c>
      <c r="H130" s="38">
        <v>3200026473</v>
      </c>
      <c r="I130" s="39">
        <v>44530</v>
      </c>
      <c r="J130" s="37"/>
      <c r="K130" s="58">
        <v>54.04</v>
      </c>
      <c r="L130" s="41">
        <v>0.21</v>
      </c>
      <c r="M130" s="41">
        <v>11.3484</v>
      </c>
      <c r="N130" s="41">
        <v>65.388400000000004</v>
      </c>
      <c r="O130" s="39">
        <v>44533</v>
      </c>
      <c r="P130" s="37" t="s">
        <v>40</v>
      </c>
      <c r="Q130" s="46" t="s">
        <v>41</v>
      </c>
    </row>
    <row r="131" spans="1:19" s="47" customFormat="1" ht="65.45" customHeight="1" x14ac:dyDescent="0.2">
      <c r="A131" s="37" t="s">
        <v>4</v>
      </c>
      <c r="B131" s="38">
        <v>564</v>
      </c>
      <c r="C131" s="37" t="s">
        <v>455</v>
      </c>
      <c r="D131" s="37"/>
      <c r="E131" s="37" t="s">
        <v>426</v>
      </c>
      <c r="F131" s="37">
        <v>504967</v>
      </c>
      <c r="G131" s="37">
        <v>210021483</v>
      </c>
      <c r="H131" s="38">
        <v>3200026486</v>
      </c>
      <c r="I131" s="39">
        <v>44530</v>
      </c>
      <c r="J131" s="37"/>
      <c r="K131" s="58">
        <v>177.1</v>
      </c>
      <c r="L131" s="41">
        <v>0</v>
      </c>
      <c r="M131" s="41">
        <v>0</v>
      </c>
      <c r="N131" s="41">
        <v>177.1</v>
      </c>
      <c r="O131" s="39">
        <v>44509</v>
      </c>
      <c r="P131" s="37" t="s">
        <v>427</v>
      </c>
      <c r="Q131" s="37" t="s">
        <v>428</v>
      </c>
    </row>
    <row r="132" spans="1:19" s="47" customFormat="1" ht="62.45" customHeight="1" x14ac:dyDescent="0.2">
      <c r="A132" s="37" t="s">
        <v>4</v>
      </c>
      <c r="B132" s="38">
        <v>572</v>
      </c>
      <c r="C132" s="37" t="s">
        <v>456</v>
      </c>
      <c r="D132" s="37"/>
      <c r="E132" s="37" t="s">
        <v>429</v>
      </c>
      <c r="F132" s="37">
        <v>504939</v>
      </c>
      <c r="G132" s="37">
        <v>230001384</v>
      </c>
      <c r="H132" s="38">
        <v>3200026604</v>
      </c>
      <c r="I132" s="39">
        <v>44476</v>
      </c>
      <c r="J132" s="37"/>
      <c r="K132" s="58">
        <v>8000</v>
      </c>
      <c r="L132" s="41">
        <v>0</v>
      </c>
      <c r="M132" s="41">
        <v>0</v>
      </c>
      <c r="N132" s="41">
        <v>8000</v>
      </c>
      <c r="O132" s="39" t="s">
        <v>430</v>
      </c>
      <c r="P132" s="39" t="s">
        <v>431</v>
      </c>
      <c r="Q132" s="37" t="s">
        <v>432</v>
      </c>
    </row>
    <row r="133" spans="1:19" s="47" customFormat="1" ht="61.9" customHeight="1" x14ac:dyDescent="0.2">
      <c r="A133" s="37" t="s">
        <v>4</v>
      </c>
      <c r="B133" s="38">
        <v>573</v>
      </c>
      <c r="C133" s="37" t="s">
        <v>457</v>
      </c>
      <c r="D133" s="37"/>
      <c r="E133" s="37" t="s">
        <v>433</v>
      </c>
      <c r="F133" s="37">
        <v>504952</v>
      </c>
      <c r="G133" s="37">
        <v>230001387</v>
      </c>
      <c r="H133" s="37">
        <v>3200026605</v>
      </c>
      <c r="I133" s="39">
        <v>44497</v>
      </c>
      <c r="J133" s="37"/>
      <c r="K133" s="58">
        <v>6500</v>
      </c>
      <c r="L133" s="41">
        <v>0</v>
      </c>
      <c r="M133" s="41">
        <v>0</v>
      </c>
      <c r="N133" s="41">
        <v>6500</v>
      </c>
      <c r="O133" s="39" t="s">
        <v>430</v>
      </c>
      <c r="P133" s="39" t="s">
        <v>434</v>
      </c>
      <c r="Q133" s="37" t="s">
        <v>435</v>
      </c>
    </row>
    <row r="134" spans="1:19" ht="54" customHeight="1" x14ac:dyDescent="0.2">
      <c r="A134" s="73" t="s">
        <v>4</v>
      </c>
      <c r="B134" s="74">
        <v>583</v>
      </c>
      <c r="C134" s="73" t="s">
        <v>469</v>
      </c>
      <c r="D134" s="73"/>
      <c r="E134" s="73" t="s">
        <v>459</v>
      </c>
      <c r="F134" s="73">
        <v>503846</v>
      </c>
      <c r="G134" s="73">
        <v>220002440</v>
      </c>
      <c r="H134" s="74">
        <v>3200026497</v>
      </c>
      <c r="I134" s="75">
        <v>44532</v>
      </c>
      <c r="J134" s="73"/>
      <c r="K134" s="58">
        <v>4190.04</v>
      </c>
      <c r="L134" s="76">
        <v>0</v>
      </c>
      <c r="M134" s="76">
        <f t="shared" ref="M134:M149" si="10">K134*L134</f>
        <v>0</v>
      </c>
      <c r="N134" s="76">
        <f t="shared" ref="N134:N149" si="11">K134+M134</f>
        <v>4190.04</v>
      </c>
      <c r="O134" s="75">
        <v>44540</v>
      </c>
      <c r="P134" s="73" t="s">
        <v>81</v>
      </c>
      <c r="Q134" s="73" t="s">
        <v>82</v>
      </c>
      <c r="R134" s="77"/>
      <c r="S134" s="73"/>
    </row>
    <row r="135" spans="1:19" ht="54" customHeight="1" x14ac:dyDescent="0.2">
      <c r="A135" s="73" t="s">
        <v>4</v>
      </c>
      <c r="B135" s="74">
        <v>591</v>
      </c>
      <c r="C135" s="73" t="s">
        <v>470</v>
      </c>
      <c r="D135" s="73"/>
      <c r="E135" s="73" t="s">
        <v>460</v>
      </c>
      <c r="F135" s="73">
        <v>504988</v>
      </c>
      <c r="G135" s="73">
        <v>230001392</v>
      </c>
      <c r="H135" s="74">
        <v>3200026607</v>
      </c>
      <c r="I135" s="75">
        <v>44539</v>
      </c>
      <c r="J135" s="73"/>
      <c r="K135" s="58">
        <v>28000</v>
      </c>
      <c r="L135" s="76">
        <v>0</v>
      </c>
      <c r="M135" s="76">
        <f t="shared" si="10"/>
        <v>0</v>
      </c>
      <c r="N135" s="76">
        <f t="shared" si="11"/>
        <v>28000</v>
      </c>
      <c r="O135" s="75" t="s">
        <v>430</v>
      </c>
      <c r="P135" s="73" t="s">
        <v>461</v>
      </c>
      <c r="Q135" s="73">
        <v>71823569334</v>
      </c>
      <c r="R135" s="77"/>
      <c r="S135" s="73"/>
    </row>
    <row r="136" spans="1:19" ht="54" customHeight="1" x14ac:dyDescent="0.2">
      <c r="A136" s="73" t="s">
        <v>4</v>
      </c>
      <c r="B136" s="74">
        <v>592</v>
      </c>
      <c r="C136" s="73" t="s">
        <v>471</v>
      </c>
      <c r="D136" s="73"/>
      <c r="E136" s="73" t="s">
        <v>462</v>
      </c>
      <c r="F136" s="73">
        <v>504987</v>
      </c>
      <c r="G136" s="73">
        <v>230001391</v>
      </c>
      <c r="H136" s="74">
        <v>3200026606</v>
      </c>
      <c r="I136" s="75">
        <v>44539</v>
      </c>
      <c r="J136" s="73"/>
      <c r="K136" s="58">
        <v>10000</v>
      </c>
      <c r="L136" s="76">
        <v>0</v>
      </c>
      <c r="M136" s="76">
        <f t="shared" si="10"/>
        <v>0</v>
      </c>
      <c r="N136" s="76">
        <f t="shared" si="11"/>
        <v>10000</v>
      </c>
      <c r="O136" s="75" t="s">
        <v>430</v>
      </c>
      <c r="P136" s="73" t="s">
        <v>463</v>
      </c>
      <c r="Q136" s="73" t="s">
        <v>464</v>
      </c>
      <c r="R136" s="77"/>
      <c r="S136" s="73"/>
    </row>
    <row r="137" spans="1:19" ht="54" customHeight="1" x14ac:dyDescent="0.25">
      <c r="A137" s="73" t="s">
        <v>4</v>
      </c>
      <c r="B137" s="74">
        <v>594</v>
      </c>
      <c r="C137" s="73" t="s">
        <v>472</v>
      </c>
      <c r="D137" s="73"/>
      <c r="E137" s="73" t="s">
        <v>465</v>
      </c>
      <c r="F137" s="73">
        <v>504903</v>
      </c>
      <c r="G137" s="73">
        <v>230001383</v>
      </c>
      <c r="H137" s="74">
        <v>3200026603</v>
      </c>
      <c r="I137" s="75">
        <v>44476</v>
      </c>
      <c r="J137" s="73"/>
      <c r="K137" s="58">
        <v>2000</v>
      </c>
      <c r="L137" s="76">
        <v>0</v>
      </c>
      <c r="M137" s="76">
        <f t="shared" si="10"/>
        <v>0</v>
      </c>
      <c r="N137" s="76">
        <f t="shared" si="11"/>
        <v>2000</v>
      </c>
      <c r="O137" s="75" t="s">
        <v>466</v>
      </c>
      <c r="P137" s="78" t="s">
        <v>467</v>
      </c>
      <c r="Q137" s="79" t="s">
        <v>468</v>
      </c>
      <c r="R137" s="77"/>
      <c r="S137" s="73"/>
    </row>
    <row r="138" spans="1:19" s="47" customFormat="1" ht="54" customHeight="1" x14ac:dyDescent="0.2">
      <c r="A138" s="37" t="s">
        <v>4</v>
      </c>
      <c r="B138" s="38">
        <v>607</v>
      </c>
      <c r="C138" s="37" t="s">
        <v>508</v>
      </c>
      <c r="D138" s="37"/>
      <c r="E138" s="37" t="s">
        <v>473</v>
      </c>
      <c r="F138" s="37"/>
      <c r="G138" s="37">
        <v>230001393</v>
      </c>
      <c r="I138" s="39">
        <v>44546</v>
      </c>
      <c r="J138" s="37"/>
      <c r="K138" s="40">
        <v>11000</v>
      </c>
      <c r="L138" s="41">
        <v>0</v>
      </c>
      <c r="M138" s="41">
        <f t="shared" si="10"/>
        <v>0</v>
      </c>
      <c r="N138" s="41">
        <f t="shared" si="11"/>
        <v>11000</v>
      </c>
      <c r="O138" s="39" t="s">
        <v>430</v>
      </c>
      <c r="P138" s="37" t="s">
        <v>474</v>
      </c>
      <c r="Q138" s="37" t="s">
        <v>475</v>
      </c>
    </row>
    <row r="139" spans="1:19" s="47" customFormat="1" ht="54" customHeight="1" x14ac:dyDescent="0.2">
      <c r="A139" s="37" t="s">
        <v>4</v>
      </c>
      <c r="B139" s="38">
        <v>612</v>
      </c>
      <c r="C139" s="37" t="s">
        <v>509</v>
      </c>
      <c r="D139" s="37"/>
      <c r="E139" s="37" t="s">
        <v>476</v>
      </c>
      <c r="F139" s="37">
        <v>504598</v>
      </c>
      <c r="G139" s="37">
        <v>210021596</v>
      </c>
      <c r="H139" s="38">
        <v>3200026556</v>
      </c>
      <c r="I139" s="39">
        <v>44553</v>
      </c>
      <c r="J139" s="37"/>
      <c r="K139" s="58">
        <v>3000</v>
      </c>
      <c r="L139" s="41">
        <v>0.21</v>
      </c>
      <c r="M139" s="41">
        <f t="shared" si="10"/>
        <v>630</v>
      </c>
      <c r="N139" s="41">
        <f t="shared" si="11"/>
        <v>3630</v>
      </c>
      <c r="O139" s="39">
        <v>44545</v>
      </c>
      <c r="P139" s="37" t="s">
        <v>54</v>
      </c>
      <c r="Q139" s="37" t="s">
        <v>477</v>
      </c>
    </row>
    <row r="140" spans="1:19" s="47" customFormat="1" ht="54" customHeight="1" x14ac:dyDescent="0.2">
      <c r="A140" s="37" t="s">
        <v>4</v>
      </c>
      <c r="B140" s="38">
        <v>614</v>
      </c>
      <c r="C140" s="37" t="s">
        <v>510</v>
      </c>
      <c r="D140" s="37"/>
      <c r="E140" s="37" t="s">
        <v>478</v>
      </c>
      <c r="F140" s="37" t="s">
        <v>514</v>
      </c>
      <c r="G140" s="37"/>
      <c r="H140" s="38"/>
      <c r="I140" s="39"/>
      <c r="J140" s="37"/>
      <c r="K140" s="58">
        <v>0</v>
      </c>
      <c r="L140" s="41">
        <v>0.21</v>
      </c>
      <c r="M140" s="41">
        <f t="shared" si="10"/>
        <v>0</v>
      </c>
      <c r="N140" s="41">
        <f t="shared" si="11"/>
        <v>0</v>
      </c>
      <c r="O140" s="39" t="s">
        <v>479</v>
      </c>
      <c r="P140" s="37" t="s">
        <v>480</v>
      </c>
      <c r="Q140" s="37" t="s">
        <v>481</v>
      </c>
    </row>
    <row r="141" spans="1:19" s="47" customFormat="1" ht="54" customHeight="1" x14ac:dyDescent="0.2">
      <c r="A141" s="37" t="s">
        <v>4</v>
      </c>
      <c r="B141" s="38">
        <v>618</v>
      </c>
      <c r="C141" s="37" t="s">
        <v>505</v>
      </c>
      <c r="D141" s="37"/>
      <c r="E141" s="37" t="s">
        <v>482</v>
      </c>
      <c r="F141" s="37">
        <v>503846</v>
      </c>
      <c r="G141" s="37">
        <v>220002444</v>
      </c>
      <c r="H141" s="38">
        <v>3200026561</v>
      </c>
      <c r="I141" s="39">
        <v>44553</v>
      </c>
      <c r="J141" s="37"/>
      <c r="K141" s="58">
        <v>3640</v>
      </c>
      <c r="L141" s="41">
        <v>0</v>
      </c>
      <c r="M141" s="41">
        <f t="shared" si="10"/>
        <v>0</v>
      </c>
      <c r="N141" s="41">
        <f t="shared" si="11"/>
        <v>3640</v>
      </c>
      <c r="O141" s="66">
        <v>44553</v>
      </c>
      <c r="P141" s="37" t="s">
        <v>81</v>
      </c>
      <c r="Q141" s="37" t="s">
        <v>82</v>
      </c>
    </row>
    <row r="142" spans="1:19" s="47" customFormat="1" ht="54" customHeight="1" x14ac:dyDescent="0.2">
      <c r="A142" s="37" t="s">
        <v>4</v>
      </c>
      <c r="B142" s="38">
        <v>631</v>
      </c>
      <c r="C142" s="37" t="s">
        <v>512</v>
      </c>
      <c r="D142" s="37"/>
      <c r="E142" s="37" t="s">
        <v>483</v>
      </c>
      <c r="F142" s="37">
        <v>504963</v>
      </c>
      <c r="G142" s="37">
        <v>210021588</v>
      </c>
      <c r="H142" s="38">
        <v>3200026591</v>
      </c>
      <c r="I142" s="39">
        <v>44559</v>
      </c>
      <c r="J142" s="37"/>
      <c r="K142" s="58">
        <v>279.42</v>
      </c>
      <c r="L142" s="41">
        <v>0</v>
      </c>
      <c r="M142" s="41">
        <f t="shared" si="10"/>
        <v>0</v>
      </c>
      <c r="N142" s="41">
        <f t="shared" si="11"/>
        <v>279.42</v>
      </c>
      <c r="O142" s="39">
        <v>44515</v>
      </c>
      <c r="P142" s="37" t="s">
        <v>484</v>
      </c>
      <c r="Q142" s="37" t="s">
        <v>485</v>
      </c>
    </row>
    <row r="143" spans="1:19" s="47" customFormat="1" ht="54" customHeight="1" x14ac:dyDescent="0.2">
      <c r="A143" s="37" t="s">
        <v>4</v>
      </c>
      <c r="B143" s="38">
        <v>632</v>
      </c>
      <c r="C143" s="37" t="s">
        <v>506</v>
      </c>
      <c r="D143" s="37"/>
      <c r="E143" s="37" t="s">
        <v>486</v>
      </c>
      <c r="F143" s="37">
        <v>504964</v>
      </c>
      <c r="G143" s="37">
        <v>210021589</v>
      </c>
      <c r="H143" s="38">
        <v>3200026592</v>
      </c>
      <c r="I143" s="39">
        <v>44546</v>
      </c>
      <c r="J143" s="37"/>
      <c r="K143" s="58">
        <v>293.27</v>
      </c>
      <c r="L143" s="41">
        <v>0</v>
      </c>
      <c r="M143" s="41">
        <f t="shared" si="10"/>
        <v>0</v>
      </c>
      <c r="N143" s="41">
        <f t="shared" si="11"/>
        <v>293.27</v>
      </c>
      <c r="O143" s="39">
        <v>44515</v>
      </c>
      <c r="P143" s="37" t="s">
        <v>487</v>
      </c>
      <c r="Q143" s="37" t="s">
        <v>488</v>
      </c>
    </row>
    <row r="144" spans="1:19" s="47" customFormat="1" ht="54" customHeight="1" x14ac:dyDescent="0.2">
      <c r="A144" s="37" t="s">
        <v>4</v>
      </c>
      <c r="B144" s="38">
        <v>633</v>
      </c>
      <c r="C144" s="37" t="s">
        <v>506</v>
      </c>
      <c r="D144" s="37"/>
      <c r="E144" s="37" t="s">
        <v>489</v>
      </c>
      <c r="F144" s="37">
        <v>504958</v>
      </c>
      <c r="G144" s="37">
        <v>210021590</v>
      </c>
      <c r="H144" s="38">
        <v>3200026593</v>
      </c>
      <c r="I144" s="39">
        <v>44543</v>
      </c>
      <c r="J144" s="37"/>
      <c r="K144" s="58">
        <v>115.89</v>
      </c>
      <c r="L144" s="41">
        <v>0</v>
      </c>
      <c r="M144" s="41">
        <f t="shared" si="10"/>
        <v>0</v>
      </c>
      <c r="N144" s="41">
        <f t="shared" si="11"/>
        <v>115.89</v>
      </c>
      <c r="O144" s="39">
        <v>44515</v>
      </c>
      <c r="P144" s="37" t="s">
        <v>490</v>
      </c>
      <c r="Q144" s="37" t="s">
        <v>491</v>
      </c>
    </row>
    <row r="145" spans="1:17" s="47" customFormat="1" ht="62.25" customHeight="1" x14ac:dyDescent="0.2">
      <c r="A145" s="37" t="s">
        <v>4</v>
      </c>
      <c r="B145" s="38">
        <v>634</v>
      </c>
      <c r="C145" s="37" t="s">
        <v>506</v>
      </c>
      <c r="D145" s="37"/>
      <c r="E145" s="37" t="s">
        <v>492</v>
      </c>
      <c r="F145" s="37">
        <v>504961</v>
      </c>
      <c r="G145" s="37">
        <v>210021591</v>
      </c>
      <c r="H145" s="38">
        <v>3200026594</v>
      </c>
      <c r="I145" s="39">
        <v>44546</v>
      </c>
      <c r="J145" s="37"/>
      <c r="K145" s="58">
        <v>95.01</v>
      </c>
      <c r="L145" s="41">
        <v>0</v>
      </c>
      <c r="M145" s="41">
        <f t="shared" si="10"/>
        <v>0</v>
      </c>
      <c r="N145" s="41">
        <f t="shared" si="11"/>
        <v>95.01</v>
      </c>
      <c r="O145" s="39">
        <v>44515</v>
      </c>
      <c r="P145" s="37" t="s">
        <v>493</v>
      </c>
      <c r="Q145" s="37" t="s">
        <v>494</v>
      </c>
    </row>
    <row r="146" spans="1:17" s="47" customFormat="1" ht="54" customHeight="1" x14ac:dyDescent="0.2">
      <c r="A146" s="37" t="s">
        <v>4</v>
      </c>
      <c r="B146" s="38">
        <v>635</v>
      </c>
      <c r="C146" s="37" t="s">
        <v>507</v>
      </c>
      <c r="D146" s="37"/>
      <c r="E146" s="37" t="s">
        <v>495</v>
      </c>
      <c r="F146" s="37">
        <v>504965</v>
      </c>
      <c r="G146" s="37">
        <v>210021593</v>
      </c>
      <c r="H146" s="38">
        <v>3200026595</v>
      </c>
      <c r="I146" s="39">
        <v>44546</v>
      </c>
      <c r="J146" s="37"/>
      <c r="K146" s="58">
        <v>537.4</v>
      </c>
      <c r="L146" s="41">
        <v>0</v>
      </c>
      <c r="M146" s="41">
        <f t="shared" si="10"/>
        <v>0</v>
      </c>
      <c r="N146" s="41">
        <f t="shared" si="11"/>
        <v>537.4</v>
      </c>
      <c r="O146" s="39">
        <v>44389</v>
      </c>
      <c r="P146" s="37" t="s">
        <v>496</v>
      </c>
      <c r="Q146" s="37" t="s">
        <v>497</v>
      </c>
    </row>
    <row r="147" spans="1:17" s="47" customFormat="1" ht="54" customHeight="1" x14ac:dyDescent="0.2">
      <c r="A147" s="37" t="s">
        <v>4</v>
      </c>
      <c r="B147" s="38">
        <v>636</v>
      </c>
      <c r="C147" s="37" t="s">
        <v>507</v>
      </c>
      <c r="D147" s="37"/>
      <c r="E147" s="37" t="s">
        <v>498</v>
      </c>
      <c r="F147" s="37">
        <v>504912</v>
      </c>
      <c r="G147" s="37">
        <v>210021594</v>
      </c>
      <c r="H147" s="38">
        <v>3200026596</v>
      </c>
      <c r="I147" s="39">
        <v>44550</v>
      </c>
      <c r="J147" s="37"/>
      <c r="K147" s="58">
        <v>663</v>
      </c>
      <c r="L147" s="41">
        <v>0</v>
      </c>
      <c r="M147" s="41">
        <f t="shared" si="10"/>
        <v>0</v>
      </c>
      <c r="N147" s="41">
        <f t="shared" si="11"/>
        <v>663</v>
      </c>
      <c r="O147" s="39">
        <v>44389</v>
      </c>
      <c r="P147" s="37" t="s">
        <v>369</v>
      </c>
      <c r="Q147" s="37" t="s">
        <v>515</v>
      </c>
    </row>
    <row r="148" spans="1:17" s="47" customFormat="1" ht="54" customHeight="1" x14ac:dyDescent="0.2">
      <c r="A148" s="37" t="s">
        <v>4</v>
      </c>
      <c r="B148" s="38">
        <v>637</v>
      </c>
      <c r="C148" s="37" t="s">
        <v>507</v>
      </c>
      <c r="D148" s="37"/>
      <c r="E148" s="37" t="s">
        <v>499</v>
      </c>
      <c r="F148" s="37">
        <v>504962</v>
      </c>
      <c r="G148" s="37">
        <v>210021595</v>
      </c>
      <c r="H148" s="38">
        <v>3200026597</v>
      </c>
      <c r="I148" s="39">
        <v>44550</v>
      </c>
      <c r="J148" s="37"/>
      <c r="K148" s="58">
        <v>499.4</v>
      </c>
      <c r="L148" s="41">
        <v>0</v>
      </c>
      <c r="M148" s="41">
        <f t="shared" si="10"/>
        <v>0</v>
      </c>
      <c r="N148" s="41">
        <f t="shared" si="11"/>
        <v>499.4</v>
      </c>
      <c r="O148" s="39">
        <v>44389</v>
      </c>
      <c r="P148" s="37" t="s">
        <v>500</v>
      </c>
      <c r="Q148" s="37" t="s">
        <v>501</v>
      </c>
    </row>
    <row r="149" spans="1:17" s="47" customFormat="1" ht="54" customHeight="1" thickBot="1" x14ac:dyDescent="0.25">
      <c r="A149" s="37" t="s">
        <v>4</v>
      </c>
      <c r="B149" s="38">
        <v>638</v>
      </c>
      <c r="C149" s="37" t="s">
        <v>511</v>
      </c>
      <c r="D149" s="37"/>
      <c r="E149" s="37" t="s">
        <v>502</v>
      </c>
      <c r="F149" s="37">
        <v>504993</v>
      </c>
      <c r="G149" s="37">
        <v>210021608</v>
      </c>
      <c r="H149" s="62">
        <v>3200026598</v>
      </c>
      <c r="I149" s="63">
        <v>44559</v>
      </c>
      <c r="J149" s="60"/>
      <c r="K149" s="82">
        <v>218.35</v>
      </c>
      <c r="L149" s="41">
        <v>0</v>
      </c>
      <c r="M149" s="41">
        <f t="shared" si="10"/>
        <v>0</v>
      </c>
      <c r="N149" s="41">
        <f t="shared" si="11"/>
        <v>218.35</v>
      </c>
      <c r="O149" s="39">
        <v>44347</v>
      </c>
      <c r="P149" s="37" t="s">
        <v>503</v>
      </c>
      <c r="Q149" s="37" t="s">
        <v>504</v>
      </c>
    </row>
    <row r="150" spans="1:17" ht="30" customHeight="1" x14ac:dyDescent="0.2">
      <c r="H150" s="83" t="s">
        <v>133</v>
      </c>
      <c r="I150" s="84"/>
      <c r="J150" s="85"/>
      <c r="K150" s="86"/>
    </row>
    <row r="151" spans="1:17" ht="24.6" customHeight="1" x14ac:dyDescent="0.2">
      <c r="H151" s="87" t="s">
        <v>134</v>
      </c>
      <c r="I151" s="80"/>
      <c r="J151" s="81"/>
      <c r="K151" s="88"/>
    </row>
    <row r="152" spans="1:17" ht="22.15" customHeight="1" thickBot="1" x14ac:dyDescent="0.25">
      <c r="H152" s="89" t="s">
        <v>513</v>
      </c>
      <c r="I152" s="90"/>
      <c r="J152" s="91"/>
      <c r="K152" s="92"/>
    </row>
  </sheetData>
  <sortState xmlns:xlrd2="http://schemas.microsoft.com/office/spreadsheetml/2017/richdata2" ref="B3:K37">
    <sortCondition ref="B1"/>
  </sortState>
  <phoneticPr fontId="3" type="noConversion"/>
  <dataValidations count="2">
    <dataValidation type="decimal" allowBlank="1" showInputMessage="1" showErrorMessage="1" errorTitle="Error" error="Debe introducir un importe decimal  en euros" sqref="K2" xr:uid="{B3A6F504-593B-4482-BDC2-AAA195E915B6}">
      <formula1>0</formula1>
      <formula2>9.99999999999999E+51</formula2>
    </dataValidation>
    <dataValidation type="textLength" operator="equal" allowBlank="1" showInputMessage="1" showErrorMessage="1" errorTitle="Número de caracteres erróneo" error="El CIF debe contener nueve caracteres" sqref="Q2 Q71 Q75 Q42 Q44 Q107 Q100:Q105 Q114 Q116" xr:uid="{9E2FBF46-5E1A-4479-BE0E-A75F34CAE9E3}">
      <formula1>9</formula1>
    </dataValidation>
  </dataValidations>
  <printOptions gridLines="1"/>
  <pageMargins left="0.23622047244094491" right="0.23622047244094491" top="0.74803149606299213" bottom="0.74803149606299213" header="0.31496062992125984" footer="0.31496062992125984"/>
  <pageSetup paperSize="8" scale="37" fitToHeight="0" orientation="landscape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0E1C1-988F-4D11-B6C8-99D0787B2F03}">
  <dimension ref="B2:D4"/>
  <sheetViews>
    <sheetView workbookViewId="0">
      <selection activeCell="B2" sqref="B2:D4"/>
    </sheetView>
  </sheetViews>
  <sheetFormatPr baseColWidth="10" defaultRowHeight="15" x14ac:dyDescent="0.25"/>
  <sheetData>
    <row r="2" spans="2:4" x14ac:dyDescent="0.25">
      <c r="B2" s="48" t="s">
        <v>133</v>
      </c>
      <c r="C2" s="49"/>
      <c r="D2" s="50"/>
    </row>
    <row r="3" spans="2:4" x14ac:dyDescent="0.25">
      <c r="B3" s="51" t="s">
        <v>134</v>
      </c>
      <c r="C3" s="67"/>
      <c r="D3" s="52"/>
    </row>
    <row r="4" spans="2:4" x14ac:dyDescent="0.25">
      <c r="B4" s="53" t="s">
        <v>379</v>
      </c>
      <c r="C4" s="54"/>
      <c r="D4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2022-12-01T12:14:38Z</dcterms:modified>
</cp:coreProperties>
</file>