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420E49BB-26B8-4750-B847-98598D6703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Hoja1!$A$1:$AE$1</definedName>
    <definedName name="_xlnm._FilterDatabase" localSheetId="2" hidden="1">Hoja3!$A$1:$E$8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U6" i="1" s="1"/>
  <c r="U5" i="1"/>
  <c r="T5" i="1"/>
</calcChain>
</file>

<file path=xl/sharedStrings.xml><?xml version="1.0" encoding="utf-8"?>
<sst xmlns="http://schemas.openxmlformats.org/spreadsheetml/2006/main" count="215" uniqueCount="133">
  <si>
    <t>Nº EXP</t>
  </si>
  <si>
    <t xml:space="preserve">IVA </t>
  </si>
  <si>
    <t>TOTAL</t>
  </si>
  <si>
    <t>CIF</t>
  </si>
  <si>
    <t>NSP</t>
  </si>
  <si>
    <t>PAS</t>
  </si>
  <si>
    <t xml:space="preserve">% IVA </t>
  </si>
  <si>
    <t>IVA</t>
  </si>
  <si>
    <t>28/1/2021 AL 31/1/2021</t>
  </si>
  <si>
    <t>JM AUDIOVISUAL SL</t>
  </si>
  <si>
    <t>001-2021</t>
  </si>
  <si>
    <t>535-2020</t>
  </si>
  <si>
    <t>LA VERONAL S.L.</t>
  </si>
  <si>
    <t>B66533670</t>
  </si>
  <si>
    <t>RECITAL SONYA YONCHEVA</t>
  </si>
  <si>
    <t>007-2021</t>
  </si>
  <si>
    <t xml:space="preserve">REGULACION ARMONIZADA </t>
  </si>
  <si>
    <t>NO</t>
  </si>
  <si>
    <t>SONIA YONCHEVA</t>
  </si>
  <si>
    <t>PA</t>
  </si>
  <si>
    <t>G99118598</t>
  </si>
  <si>
    <t>FUNDACIÓN DFA,</t>
  </si>
  <si>
    <t>PASS</t>
  </si>
  <si>
    <t>059-2021</t>
  </si>
  <si>
    <t>073-2021</t>
  </si>
  <si>
    <t>104-2021</t>
  </si>
  <si>
    <t>503-2020</t>
  </si>
  <si>
    <t>09/3/2021 al 14/03/2021</t>
  </si>
  <si>
    <t>12/022021</t>
  </si>
  <si>
    <t>23/05/2021 al 05/06/2021</t>
  </si>
  <si>
    <t>B98585953</t>
  </si>
  <si>
    <t xml:space="preserve">PA </t>
  </si>
  <si>
    <t>399-2020</t>
  </si>
  <si>
    <t>MARIA JOSEFINA BAYO JIMÉNEZ</t>
  </si>
  <si>
    <t>TIPUS PROCEDIMENT</t>
  </si>
  <si>
    <t>NOM</t>
  </si>
  <si>
    <t>SUBMINISTRAMENT/SERVEI</t>
  </si>
  <si>
    <t>PROVEÏDOR</t>
  </si>
  <si>
    <t>SOL·LICITUD</t>
  </si>
  <si>
    <t>COMANDA</t>
  </si>
  <si>
    <t>DATA APROVACIÓ INICI</t>
  </si>
  <si>
    <t>DATA APROVACIÓ EXP. I DEPESA</t>
  </si>
  <si>
    <t>LOTS</t>
  </si>
  <si>
    <t xml:space="preserve">PRESSUPOST BASE LICITACIÓ </t>
  </si>
  <si>
    <t>PUBLICITAT LICITACIÓ</t>
  </si>
  <si>
    <t xml:space="preserve">DATA FINALITZACIÓ PRESENTACIÓ OFERTES </t>
  </si>
  <si>
    <t>NOMBRE INVITACIONS /OFERTES PRESENTADES</t>
  </si>
  <si>
    <t xml:space="preserve">RESOLUCIÓ ADJUDICACIÓ </t>
  </si>
  <si>
    <t>PREU ADJUDICACIÓ SENSE IVA</t>
  </si>
  <si>
    <t>ADJUDICATARI</t>
  </si>
  <si>
    <t>NOTIFICACIÓ PUBLICITAT ADJUDICACIÓ</t>
  </si>
  <si>
    <t>DATA CONTRACTE</t>
  </si>
  <si>
    <t>PUBLICITAT FORMALITZACIÓ CONTRACTE</t>
  </si>
  <si>
    <t>DURACIÓ</t>
  </si>
  <si>
    <t>Núm. REGISTRE</t>
  </si>
  <si>
    <t xml:space="preserve">LIQUIDACIÓ SENSE IVA </t>
  </si>
  <si>
    <t>Nº EXPEDIENT</t>
  </si>
  <si>
    <t>SUBMINISTRAMENT</t>
  </si>
  <si>
    <t>SEVEI</t>
  </si>
  <si>
    <t>SERVEI D'ESTUDI DE CONSUMIDORS PER A DIAGNÒSTIC DE PERCEPCIÓ</t>
  </si>
  <si>
    <t>ENREGISTRAMENT FALSTAFF</t>
  </si>
  <si>
    <t>RÈNTING FURGONETA</t>
  </si>
  <si>
    <t>LLICÈNCIES PROGRAMES ADOBE</t>
  </si>
  <si>
    <t>ASSESSORAMENT I SEGUIMENT CONTINU DESENVOLUPAMENT CANTANTS I PIANISTES DEL CENTRE DE PERFECCIONAMENT</t>
  </si>
  <si>
    <t>ESPECTACLE DANSA LA VERONAL_SONOMA</t>
  </si>
  <si>
    <t>LLOGUER VESTUARI CAVALLERIA-PAGLIACCI</t>
  </si>
  <si>
    <t>SEMICONDUCTORES Y SISTEMAS S.A.</t>
  </si>
  <si>
    <t>A8747388</t>
  </si>
  <si>
    <t>3 ANYS</t>
  </si>
  <si>
    <t>2 ANYS DESDE 01/09/2021</t>
  </si>
  <si>
    <t>2 ANYS</t>
  </si>
  <si>
    <t>ÒRGAN EMISSOR: SERVEIS JURÍDICS</t>
  </si>
  <si>
    <t>ACTUALITZACIÓ TRIMESTRAL</t>
  </si>
  <si>
    <t>EMÉS EN DATA:30/06/2021</t>
  </si>
  <si>
    <t>AUTOINTER S.A.</t>
  </si>
  <si>
    <t>A46275863</t>
  </si>
  <si>
    <t>101-2021</t>
  </si>
  <si>
    <t>LOTE 1</t>
  </si>
  <si>
    <t>8344.75</t>
  </si>
  <si>
    <t>STONEX SHOW LIGHTING</t>
  </si>
  <si>
    <t>B86467669</t>
  </si>
  <si>
    <t>LOTE 2</t>
  </si>
  <si>
    <t>5349.10</t>
  </si>
  <si>
    <t>AUDIO-NET ALQUILER PROFESIONAL S.L.</t>
  </si>
  <si>
    <t>B97555783</t>
  </si>
  <si>
    <t>SASTRERIA CORNEJO</t>
  </si>
  <si>
    <t>A28991545</t>
  </si>
  <si>
    <t>106-2021</t>
  </si>
  <si>
    <t>109-2021</t>
  </si>
  <si>
    <t>0</t>
  </si>
  <si>
    <t>INSTITUTO NACIONAL DE LAS ARTES ESCÉNICAS Y DE LA MÚSICA_INAEM</t>
  </si>
  <si>
    <t>Q2818024H</t>
  </si>
  <si>
    <t>19/06/2021 AL 28/06/2021</t>
  </si>
  <si>
    <t>123-2021</t>
  </si>
  <si>
    <t>TEKNECULTURA GESTIÓ S.L.</t>
  </si>
  <si>
    <t>B66185224</t>
  </si>
  <si>
    <t>137-2021</t>
  </si>
  <si>
    <t xml:space="preserve">GUILLERMO COSTA AGUSTÍ </t>
  </si>
  <si>
    <t>170-2021</t>
  </si>
  <si>
    <t>180-2021</t>
  </si>
  <si>
    <t>SI</t>
  </si>
  <si>
    <t>16/06/20212</t>
  </si>
  <si>
    <t>LOTE1</t>
  </si>
  <si>
    <t>LOTE2</t>
  </si>
  <si>
    <t>LOTE3</t>
  </si>
  <si>
    <t>LOTE4</t>
  </si>
  <si>
    <t>181-2021</t>
  </si>
  <si>
    <t>238-2021</t>
  </si>
  <si>
    <t>VIAJES MASSABUS SL</t>
  </si>
  <si>
    <t>B98160815</t>
  </si>
  <si>
    <t xml:space="preserve">23/06/2021 AL 03/10/2021 </t>
  </si>
  <si>
    <t>239-2021</t>
  </si>
  <si>
    <t xml:space="preserve">JAMES GAFFIGAN </t>
  </si>
  <si>
    <t>PENDIENTE PLAZO RECURSO ESPECIAL</t>
  </si>
  <si>
    <t>01/09/2021 AL  31/08/2025</t>
  </si>
  <si>
    <t>1 ANY</t>
  </si>
  <si>
    <t>SUBMINISTRAMENT DE LLUMS I FUNGIBLES D'IL·LUMINACIÓ</t>
  </si>
  <si>
    <t>ASSESSORIA LABORAL I FISCAL</t>
  </si>
  <si>
    <t>SERVEIS ARTÍSTICS GISELLE</t>
  </si>
  <si>
    <t>SERVEIS BUSINESS INTELLIGENCE</t>
  </si>
  <si>
    <t>SERVEI D'ENREGISTRAMENTS</t>
  </si>
  <si>
    <t>TRACTAMENTS DDD</t>
  </si>
  <si>
    <t>PÒLISSES SEGURS_SEGUR TOT RISC DE DANYS MATERIALS</t>
  </si>
  <si>
    <t>PÒLISSES SEGURS_ASSEGURANÇA DE RESPONSABILITAT CIVIL</t>
  </si>
  <si>
    <t>PÒLISSES SEGURS_ASSEGURANÇA DE RESPONSABILITAT DELS ÒRGANS COL·LEGIATS D'ADMINISTRACIÓ I DIRECCIÓ, I PERSONAL QUE OCUPA POSATS DE CARÀCTER DIRECTIU.</t>
  </si>
  <si>
    <t>PÒLISSES SEGURS_SEGUR D'INSTRUMENTS</t>
  </si>
  <si>
    <t>SISTEMA DE CONTROL DE PRESÈNCIA</t>
  </si>
  <si>
    <t>TRANSPORT AUTOBUSOS</t>
  </si>
  <si>
    <t>SERVEIS DIRECCIÓ MUSICAL</t>
  </si>
  <si>
    <t>XXXXX2021</t>
  </si>
  <si>
    <t>XXXXX400G</t>
  </si>
  <si>
    <t>XXXXX588P</t>
  </si>
  <si>
    <t>XXXXXXX8930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</si>
</sst>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.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333333"/>
      <name val="Calibri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4" borderId="1" xfId="0" applyNumberFormat="1" applyFont="1" applyFill="1" applyBorder="1" applyAlignment="1">
      <alignment horizontal="left" wrapText="1"/>
    </xf>
    <xf numFmtId="14" fontId="4" fillId="0" borderId="0" xfId="0" applyNumberFormat="1" applyFont="1" applyBorder="1" applyAlignment="1">
      <alignment horizontal="left"/>
    </xf>
    <xf numFmtId="44" fontId="4" fillId="0" borderId="0" xfId="1" applyFont="1" applyFill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4" fontId="4" fillId="0" borderId="0" xfId="0" applyNumberFormat="1" applyFont="1" applyFill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0" xfId="1" applyNumberFormat="1" applyFont="1" applyFill="1" applyAlignment="1">
      <alignment horizontal="center" wrapText="1"/>
    </xf>
    <xf numFmtId="44" fontId="4" fillId="0" borderId="3" xfId="1" applyFont="1" applyFill="1" applyBorder="1" applyAlignment="1">
      <alignment horizontal="left" wrapText="1"/>
    </xf>
    <xf numFmtId="164" fontId="4" fillId="0" borderId="1" xfId="1" applyNumberFormat="1" applyFont="1" applyBorder="1" applyAlignment="1">
      <alignment horizontal="right" wrapText="1"/>
    </xf>
    <xf numFmtId="44" fontId="4" fillId="0" borderId="1" xfId="1" applyFont="1" applyFill="1" applyBorder="1" applyAlignment="1">
      <alignment wrapText="1"/>
    </xf>
    <xf numFmtId="164" fontId="4" fillId="0" borderId="1" xfId="1" applyNumberFormat="1" applyFont="1" applyBorder="1" applyAlignment="1">
      <alignment horizontal="left" wrapText="1"/>
    </xf>
    <xf numFmtId="164" fontId="4" fillId="0" borderId="0" xfId="1" applyNumberFormat="1" applyFont="1" applyFill="1" applyAlignment="1">
      <alignment horizontal="left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0" xfId="1" applyNumberFormat="1" applyFont="1" applyFill="1" applyAlignment="1">
      <alignment horizontal="center" wrapText="1"/>
    </xf>
    <xf numFmtId="164" fontId="4" fillId="0" borderId="3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4" fontId="4" fillId="0" borderId="2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14" fontId="4" fillId="0" borderId="3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44" fontId="4" fillId="0" borderId="11" xfId="1" applyFont="1" applyFill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left" wrapText="1"/>
    </xf>
    <xf numFmtId="0" fontId="7" fillId="0" borderId="1" xfId="0" applyFont="1" applyBorder="1"/>
    <xf numFmtId="1" fontId="3" fillId="0" borderId="1" xfId="0" applyNumberFormat="1" applyFont="1" applyBorder="1" applyAlignment="1">
      <alignment horizontal="left"/>
    </xf>
    <xf numFmtId="43" fontId="4" fillId="0" borderId="1" xfId="2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1" xfId="1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left" wrapText="1"/>
    </xf>
    <xf numFmtId="9" fontId="3" fillId="0" borderId="1" xfId="0" applyNumberFormat="1" applyFont="1" applyBorder="1" applyAlignment="1">
      <alignment horizontal="right" wrapText="1"/>
    </xf>
    <xf numFmtId="14" fontId="3" fillId="4" borderId="1" xfId="0" applyNumberFormat="1" applyFont="1" applyFill="1" applyBorder="1" applyAlignment="1">
      <alignment horizontal="left" wrapText="1"/>
    </xf>
    <xf numFmtId="0" fontId="3" fillId="0" borderId="0" xfId="1" applyNumberFormat="1" applyFont="1" applyFill="1" applyAlignment="1">
      <alignment horizontal="center" wrapText="1"/>
    </xf>
    <xf numFmtId="14" fontId="3" fillId="4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1" fontId="3" fillId="4" borderId="1" xfId="0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/>
    <xf numFmtId="164" fontId="4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"/>
  <sheetViews>
    <sheetView tabSelected="1" zoomScale="60" zoomScaleNormal="60" workbookViewId="0">
      <pane ySplit="1" topLeftCell="A11" activePane="bottomLeft" state="frozen"/>
      <selection activeCell="C1" sqref="C1"/>
      <selection pane="bottomLeft" activeCell="H16" sqref="H16:I16"/>
    </sheetView>
  </sheetViews>
  <sheetFormatPr baseColWidth="10" defaultColWidth="9.109375" defaultRowHeight="54" customHeight="1" x14ac:dyDescent="0.3"/>
  <cols>
    <col min="1" max="1" width="8" style="7" customWidth="1"/>
    <col min="2" max="2" width="6.109375" style="8" customWidth="1"/>
    <col min="3" max="3" width="33.6640625" style="7" customWidth="1"/>
    <col min="4" max="4" width="18" style="7" customWidth="1"/>
    <col min="5" max="5" width="12.33203125" style="7" customWidth="1"/>
    <col min="6" max="6" width="9.44140625" style="30" customWidth="1"/>
    <col min="7" max="7" width="17.88671875" style="33" customWidth="1"/>
    <col min="8" max="8" width="16.109375" style="7" customWidth="1"/>
    <col min="9" max="9" width="16.44140625" style="7" customWidth="1"/>
    <col min="10" max="10" width="15.109375" style="28" customWidth="1"/>
    <col min="11" max="11" width="15.5546875" style="28" customWidth="1"/>
    <col min="12" max="12" width="10.21875" style="8" customWidth="1"/>
    <col min="13" max="13" width="16.109375" style="27" customWidth="1"/>
    <col min="14" max="14" width="15.6640625" style="28" customWidth="1"/>
    <col min="15" max="15" width="16.109375" style="10" customWidth="1"/>
    <col min="16" max="16" width="9.5546875" style="9" customWidth="1"/>
    <col min="17" max="17" width="16.88671875" style="10" customWidth="1"/>
    <col min="18" max="18" width="15.88671875" style="40" customWidth="1"/>
    <col min="19" max="19" width="8.33203125" style="25" customWidth="1"/>
    <col min="20" max="20" width="12.33203125" style="23" customWidth="1"/>
    <col min="21" max="21" width="15.33203125" style="38" customWidth="1"/>
    <col min="22" max="22" width="28.88671875" style="7" customWidth="1"/>
    <col min="23" max="23" width="17.109375" style="7" customWidth="1"/>
    <col min="24" max="24" width="19.6640625" style="28" customWidth="1"/>
    <col min="25" max="25" width="17.88671875" style="28" customWidth="1"/>
    <col min="26" max="26" width="20.88671875" style="28" customWidth="1"/>
    <col min="27" max="27" width="16.88671875" style="28" customWidth="1"/>
    <col min="28" max="28" width="17.44140625" style="7" customWidth="1"/>
    <col min="29" max="29" width="18.109375" style="7" customWidth="1"/>
    <col min="30" max="30" width="16.88671875" style="7" customWidth="1"/>
    <col min="31" max="31" width="17.6640625" style="7" customWidth="1"/>
    <col min="32" max="16384" width="9.109375" style="7"/>
  </cols>
  <sheetData>
    <row r="1" spans="1:31" ht="89.25" customHeight="1" x14ac:dyDescent="0.3">
      <c r="A1" s="11" t="s">
        <v>34</v>
      </c>
      <c r="B1" s="12" t="s">
        <v>0</v>
      </c>
      <c r="C1" s="11" t="s">
        <v>35</v>
      </c>
      <c r="D1" s="11" t="s">
        <v>36</v>
      </c>
      <c r="E1" s="11" t="s">
        <v>56</v>
      </c>
      <c r="F1" s="11" t="s">
        <v>16</v>
      </c>
      <c r="G1" s="11" t="s">
        <v>37</v>
      </c>
      <c r="H1" s="11" t="s">
        <v>38</v>
      </c>
      <c r="I1" s="11" t="s">
        <v>39</v>
      </c>
      <c r="J1" s="11" t="s">
        <v>40</v>
      </c>
      <c r="K1" s="11" t="s">
        <v>41</v>
      </c>
      <c r="L1" s="12" t="s">
        <v>42</v>
      </c>
      <c r="M1" s="43" t="s">
        <v>43</v>
      </c>
      <c r="N1" s="11" t="s">
        <v>44</v>
      </c>
      <c r="O1" s="13" t="s">
        <v>45</v>
      </c>
      <c r="P1" s="14" t="s">
        <v>46</v>
      </c>
      <c r="Q1" s="14" t="s">
        <v>47</v>
      </c>
      <c r="R1" s="11" t="s">
        <v>48</v>
      </c>
      <c r="S1" s="11" t="s">
        <v>6</v>
      </c>
      <c r="T1" s="11" t="s">
        <v>7</v>
      </c>
      <c r="U1" s="11" t="s">
        <v>2</v>
      </c>
      <c r="V1" s="11" t="s">
        <v>49</v>
      </c>
      <c r="W1" s="11" t="s">
        <v>3</v>
      </c>
      <c r="X1" s="11" t="s">
        <v>50</v>
      </c>
      <c r="Y1" s="11" t="s">
        <v>51</v>
      </c>
      <c r="Z1" s="11" t="s">
        <v>52</v>
      </c>
      <c r="AA1" s="11" t="s">
        <v>53</v>
      </c>
      <c r="AB1" s="44" t="s">
        <v>54</v>
      </c>
      <c r="AC1" s="11" t="s">
        <v>55</v>
      </c>
      <c r="AD1" s="11" t="s">
        <v>1</v>
      </c>
      <c r="AE1" s="11" t="s">
        <v>2</v>
      </c>
    </row>
    <row r="2" spans="1:31" ht="95.4" customHeight="1" x14ac:dyDescent="0.3">
      <c r="A2" s="15" t="s">
        <v>31</v>
      </c>
      <c r="B2" s="17">
        <v>399</v>
      </c>
      <c r="C2" s="6" t="s">
        <v>63</v>
      </c>
      <c r="D2" s="6" t="s">
        <v>58</v>
      </c>
      <c r="E2" s="15" t="s">
        <v>32</v>
      </c>
      <c r="F2" s="29" t="s">
        <v>17</v>
      </c>
      <c r="G2" s="31">
        <v>504860</v>
      </c>
      <c r="H2" s="29">
        <v>210020676</v>
      </c>
      <c r="I2" s="15">
        <v>3200025938</v>
      </c>
      <c r="J2" s="16">
        <v>44499</v>
      </c>
      <c r="K2" s="16">
        <v>44503</v>
      </c>
      <c r="L2" s="17"/>
      <c r="M2" s="26">
        <v>124000</v>
      </c>
      <c r="N2" s="16">
        <v>44504</v>
      </c>
      <c r="O2" s="16">
        <v>44519</v>
      </c>
      <c r="P2" s="17">
        <v>4</v>
      </c>
      <c r="Q2" s="45">
        <v>44223</v>
      </c>
      <c r="R2" s="41">
        <v>111419.7</v>
      </c>
      <c r="S2" s="15">
        <v>0.21</v>
      </c>
      <c r="T2" s="67">
        <v>23398.14</v>
      </c>
      <c r="U2" s="42">
        <v>134817.84</v>
      </c>
      <c r="V2" s="47" t="s">
        <v>33</v>
      </c>
      <c r="W2" s="47" t="s">
        <v>129</v>
      </c>
      <c r="X2" s="16">
        <v>44225</v>
      </c>
      <c r="Y2" s="16">
        <v>44278</v>
      </c>
      <c r="Z2" s="16">
        <v>44301</v>
      </c>
      <c r="AA2" s="48" t="s">
        <v>69</v>
      </c>
      <c r="AB2" s="68">
        <v>2914</v>
      </c>
    </row>
    <row r="3" spans="1:31" ht="69" customHeight="1" x14ac:dyDescent="0.3">
      <c r="A3" s="15" t="s">
        <v>19</v>
      </c>
      <c r="B3" s="17">
        <v>503</v>
      </c>
      <c r="C3" s="6" t="s">
        <v>59</v>
      </c>
      <c r="D3" s="6" t="s">
        <v>58</v>
      </c>
      <c r="E3" s="15" t="s">
        <v>26</v>
      </c>
      <c r="F3" s="29" t="s">
        <v>17</v>
      </c>
      <c r="G3" s="31">
        <v>504852</v>
      </c>
      <c r="H3" s="29">
        <v>210020786</v>
      </c>
      <c r="I3" s="15">
        <v>3200025898</v>
      </c>
      <c r="J3" s="16">
        <v>44176</v>
      </c>
      <c r="K3" s="16">
        <v>44181</v>
      </c>
      <c r="L3" s="17"/>
      <c r="M3" s="26">
        <v>16350</v>
      </c>
      <c r="N3" s="16">
        <v>44183</v>
      </c>
      <c r="O3" s="16">
        <v>44200</v>
      </c>
      <c r="P3" s="49">
        <v>5</v>
      </c>
      <c r="Q3" s="45">
        <v>44244</v>
      </c>
      <c r="R3" s="50">
        <v>12676</v>
      </c>
      <c r="S3" s="15">
        <v>0.21</v>
      </c>
      <c r="T3" s="50">
        <v>2661.96</v>
      </c>
      <c r="U3" s="50">
        <v>15337.96</v>
      </c>
      <c r="V3" s="51" t="s">
        <v>21</v>
      </c>
      <c r="W3" s="34" t="s">
        <v>20</v>
      </c>
      <c r="X3" s="16">
        <v>44245</v>
      </c>
      <c r="Y3" s="16">
        <v>44257</v>
      </c>
      <c r="Z3" s="16">
        <v>44257</v>
      </c>
      <c r="AA3" s="48" t="s">
        <v>70</v>
      </c>
      <c r="AB3" s="17">
        <v>1659</v>
      </c>
    </row>
    <row r="4" spans="1:31" ht="54" customHeight="1" x14ac:dyDescent="0.3">
      <c r="A4" s="15" t="s">
        <v>5</v>
      </c>
      <c r="B4" s="17">
        <v>535</v>
      </c>
      <c r="C4" s="6" t="s">
        <v>60</v>
      </c>
      <c r="D4" s="6" t="s">
        <v>58</v>
      </c>
      <c r="E4" s="15" t="s">
        <v>11</v>
      </c>
      <c r="F4" s="29" t="s">
        <v>17</v>
      </c>
      <c r="G4" s="31">
        <v>504833</v>
      </c>
      <c r="H4" s="29">
        <v>210020816</v>
      </c>
      <c r="I4" s="15">
        <v>3200025774</v>
      </c>
      <c r="J4" s="16">
        <v>44183</v>
      </c>
      <c r="K4" s="16">
        <v>44186</v>
      </c>
      <c r="L4" s="17"/>
      <c r="M4" s="26">
        <v>40000</v>
      </c>
      <c r="N4" s="16">
        <v>44186</v>
      </c>
      <c r="O4" s="20">
        <v>44201</v>
      </c>
      <c r="P4" s="49">
        <v>5</v>
      </c>
      <c r="Q4" s="52">
        <v>44210</v>
      </c>
      <c r="R4" s="50">
        <v>28325</v>
      </c>
      <c r="S4" s="15">
        <v>0.21</v>
      </c>
      <c r="T4" s="50">
        <v>5948.25</v>
      </c>
      <c r="U4" s="50">
        <v>34273.25</v>
      </c>
      <c r="V4" s="20" t="s">
        <v>9</v>
      </c>
      <c r="W4" s="36" t="s">
        <v>30</v>
      </c>
      <c r="X4" s="16">
        <v>44211</v>
      </c>
      <c r="Y4" s="16">
        <v>44214</v>
      </c>
      <c r="Z4" s="16">
        <v>44215</v>
      </c>
      <c r="AA4" s="53" t="s">
        <v>8</v>
      </c>
      <c r="AB4" s="17">
        <v>151</v>
      </c>
    </row>
    <row r="5" spans="1:31" ht="54" customHeight="1" x14ac:dyDescent="0.3">
      <c r="A5" s="15" t="s">
        <v>4</v>
      </c>
      <c r="B5" s="17">
        <v>1</v>
      </c>
      <c r="C5" s="6" t="s">
        <v>64</v>
      </c>
      <c r="D5" s="6" t="s">
        <v>58</v>
      </c>
      <c r="E5" s="15" t="s">
        <v>10</v>
      </c>
      <c r="F5" s="29" t="s">
        <v>17</v>
      </c>
      <c r="G5" s="32">
        <v>504822</v>
      </c>
      <c r="H5" s="29">
        <v>220002356</v>
      </c>
      <c r="I5" s="15">
        <v>3200025872</v>
      </c>
      <c r="J5" s="16">
        <v>44214</v>
      </c>
      <c r="K5" s="16">
        <v>44215</v>
      </c>
      <c r="L5" s="17"/>
      <c r="M5" s="26">
        <v>26000</v>
      </c>
      <c r="N5" s="21">
        <v>44216</v>
      </c>
      <c r="O5" s="21">
        <v>44242</v>
      </c>
      <c r="P5" s="17">
        <v>1</v>
      </c>
      <c r="Q5" s="16">
        <v>44252</v>
      </c>
      <c r="R5" s="50">
        <v>26000</v>
      </c>
      <c r="S5" s="46">
        <v>0.21</v>
      </c>
      <c r="T5" s="50">
        <f>R5*S5</f>
        <v>5460</v>
      </c>
      <c r="U5" s="50">
        <f>R5+T5</f>
        <v>31460</v>
      </c>
      <c r="V5" s="54" t="s">
        <v>12</v>
      </c>
      <c r="W5" s="54" t="s">
        <v>13</v>
      </c>
      <c r="X5" s="16">
        <v>44257</v>
      </c>
      <c r="Y5" s="16">
        <v>44264</v>
      </c>
      <c r="Z5" s="16">
        <v>44271</v>
      </c>
      <c r="AA5" s="53" t="s">
        <v>27</v>
      </c>
      <c r="AB5" s="17">
        <v>1270</v>
      </c>
    </row>
    <row r="6" spans="1:31" ht="54" customHeight="1" x14ac:dyDescent="0.3">
      <c r="A6" s="15" t="s">
        <v>4</v>
      </c>
      <c r="B6" s="17">
        <v>7</v>
      </c>
      <c r="C6" s="6" t="s">
        <v>14</v>
      </c>
      <c r="D6" s="6" t="s">
        <v>58</v>
      </c>
      <c r="E6" s="15" t="s">
        <v>15</v>
      </c>
      <c r="F6" s="29" t="s">
        <v>17</v>
      </c>
      <c r="G6" s="32">
        <v>504824</v>
      </c>
      <c r="H6" s="29">
        <v>220002361</v>
      </c>
      <c r="I6" s="15">
        <v>3200025947</v>
      </c>
      <c r="J6" s="16" t="s">
        <v>28</v>
      </c>
      <c r="K6" s="16">
        <v>44244</v>
      </c>
      <c r="L6" s="17"/>
      <c r="M6" s="26">
        <v>18000</v>
      </c>
      <c r="N6" s="16">
        <v>44245</v>
      </c>
      <c r="O6" s="16">
        <v>44256</v>
      </c>
      <c r="P6" s="17">
        <v>1</v>
      </c>
      <c r="Q6" s="16">
        <v>44280</v>
      </c>
      <c r="R6" s="50">
        <v>18000</v>
      </c>
      <c r="S6" s="46">
        <v>0</v>
      </c>
      <c r="T6" s="50">
        <f t="shared" ref="T6" si="0">R6*S6</f>
        <v>0</v>
      </c>
      <c r="U6" s="50">
        <f t="shared" ref="U6" si="1">R6+T6</f>
        <v>18000</v>
      </c>
      <c r="V6" s="16" t="s">
        <v>18</v>
      </c>
      <c r="W6" s="16" t="s">
        <v>130</v>
      </c>
      <c r="X6" s="16">
        <v>44281</v>
      </c>
      <c r="Y6" s="16">
        <v>44302</v>
      </c>
      <c r="Z6" s="16">
        <v>44305</v>
      </c>
      <c r="AA6" s="16">
        <v>44311</v>
      </c>
      <c r="AB6" s="17">
        <v>3166</v>
      </c>
    </row>
    <row r="7" spans="1:31" ht="54" customHeight="1" x14ac:dyDescent="0.3">
      <c r="A7" s="15" t="s">
        <v>5</v>
      </c>
      <c r="B7" s="15">
        <v>59</v>
      </c>
      <c r="C7" s="16" t="s">
        <v>61</v>
      </c>
      <c r="D7" s="6" t="s">
        <v>57</v>
      </c>
      <c r="E7" s="15" t="s">
        <v>23</v>
      </c>
      <c r="F7" s="29" t="s">
        <v>17</v>
      </c>
      <c r="G7" s="32">
        <v>504864</v>
      </c>
      <c r="H7" s="29">
        <v>210020936</v>
      </c>
      <c r="I7" s="15">
        <v>3200025993</v>
      </c>
      <c r="J7" s="16">
        <v>44264</v>
      </c>
      <c r="K7" s="16">
        <v>44266</v>
      </c>
      <c r="L7" s="15"/>
      <c r="M7" s="35">
        <v>24900</v>
      </c>
      <c r="N7" s="16">
        <v>44267</v>
      </c>
      <c r="O7" s="55">
        <v>44284</v>
      </c>
      <c r="P7" s="17">
        <v>1</v>
      </c>
      <c r="Q7" s="16">
        <v>44302</v>
      </c>
      <c r="R7" s="39">
        <v>20340</v>
      </c>
      <c r="S7" s="46">
        <v>0.21</v>
      </c>
      <c r="T7" s="37">
        <v>4271.3999999999996</v>
      </c>
      <c r="U7" s="37">
        <v>24611.4</v>
      </c>
      <c r="V7" s="16" t="s">
        <v>74</v>
      </c>
      <c r="W7" s="16" t="s">
        <v>75</v>
      </c>
      <c r="X7" s="16">
        <v>44302</v>
      </c>
      <c r="Y7" s="16">
        <v>44314</v>
      </c>
      <c r="Z7" s="16">
        <v>44315</v>
      </c>
      <c r="AA7" s="16" t="s">
        <v>68</v>
      </c>
      <c r="AB7" s="17">
        <v>4546</v>
      </c>
    </row>
    <row r="8" spans="1:31" ht="54" customHeight="1" x14ac:dyDescent="0.3">
      <c r="A8" s="15" t="s">
        <v>22</v>
      </c>
      <c r="B8" s="15">
        <v>73</v>
      </c>
      <c r="C8" s="6" t="s">
        <v>62</v>
      </c>
      <c r="D8" s="6" t="s">
        <v>58</v>
      </c>
      <c r="E8" s="15" t="s">
        <v>24</v>
      </c>
      <c r="F8" s="29" t="s">
        <v>17</v>
      </c>
      <c r="G8" s="32">
        <v>504738</v>
      </c>
      <c r="H8" s="29">
        <v>210020951</v>
      </c>
      <c r="I8" s="15">
        <v>3200025934</v>
      </c>
      <c r="J8" s="16">
        <v>44259</v>
      </c>
      <c r="K8" s="16">
        <v>44260</v>
      </c>
      <c r="L8" s="17"/>
      <c r="M8" s="26">
        <v>15894.12</v>
      </c>
      <c r="N8" s="16">
        <v>44260</v>
      </c>
      <c r="O8" s="16">
        <v>44267</v>
      </c>
      <c r="P8" s="17">
        <v>8</v>
      </c>
      <c r="Q8" s="16">
        <v>44293</v>
      </c>
      <c r="R8" s="39">
        <v>9939</v>
      </c>
      <c r="S8" s="46">
        <v>0.21</v>
      </c>
      <c r="T8" s="50">
        <v>2087.19</v>
      </c>
      <c r="U8" s="37">
        <v>12026.19</v>
      </c>
      <c r="V8" s="18" t="s">
        <v>66</v>
      </c>
      <c r="W8" s="19" t="s">
        <v>67</v>
      </c>
      <c r="X8" s="16">
        <v>44294</v>
      </c>
      <c r="Y8" s="16">
        <v>44294</v>
      </c>
      <c r="Z8" s="16">
        <v>44294</v>
      </c>
      <c r="AA8" s="16" t="s">
        <v>68</v>
      </c>
      <c r="AB8" s="49">
        <v>3100</v>
      </c>
    </row>
    <row r="9" spans="1:31" ht="54" customHeight="1" x14ac:dyDescent="0.3">
      <c r="A9" s="69" t="s">
        <v>5</v>
      </c>
      <c r="B9" s="69">
        <v>101</v>
      </c>
      <c r="C9" s="69" t="s">
        <v>116</v>
      </c>
      <c r="D9" s="6" t="s">
        <v>57</v>
      </c>
      <c r="E9" s="69" t="s">
        <v>76</v>
      </c>
      <c r="F9" s="70" t="s">
        <v>17</v>
      </c>
      <c r="G9" s="71">
        <v>503713</v>
      </c>
      <c r="H9" s="29">
        <v>210021043</v>
      </c>
      <c r="I9" s="29">
        <v>3200026128</v>
      </c>
      <c r="J9" s="72">
        <v>44314</v>
      </c>
      <c r="K9" s="72">
        <v>44321</v>
      </c>
      <c r="L9" s="73" t="s">
        <v>77</v>
      </c>
      <c r="M9" s="74">
        <v>21780</v>
      </c>
      <c r="N9" s="72">
        <v>44323</v>
      </c>
      <c r="O9" s="72">
        <v>44340</v>
      </c>
      <c r="P9" s="73">
        <v>2</v>
      </c>
      <c r="Q9" s="72">
        <v>44357</v>
      </c>
      <c r="R9" s="75" t="s">
        <v>78</v>
      </c>
      <c r="S9" s="46">
        <v>0.21</v>
      </c>
      <c r="T9" s="76">
        <v>1752.39</v>
      </c>
      <c r="U9" s="77">
        <v>10097.14</v>
      </c>
      <c r="V9" s="78" t="s">
        <v>79</v>
      </c>
      <c r="W9" s="78" t="s">
        <v>80</v>
      </c>
      <c r="X9" s="72">
        <v>44357</v>
      </c>
      <c r="Y9" s="72">
        <v>44364</v>
      </c>
      <c r="Z9" s="72">
        <v>44364</v>
      </c>
      <c r="AA9" s="48" t="s">
        <v>70</v>
      </c>
      <c r="AB9" s="79">
        <v>9936</v>
      </c>
    </row>
    <row r="10" spans="1:31" ht="54" customHeight="1" x14ac:dyDescent="0.3">
      <c r="A10" s="69" t="s">
        <v>5</v>
      </c>
      <c r="B10" s="69">
        <v>101</v>
      </c>
      <c r="C10" s="69" t="s">
        <v>116</v>
      </c>
      <c r="D10" s="6" t="s">
        <v>57</v>
      </c>
      <c r="E10" s="69" t="s">
        <v>76</v>
      </c>
      <c r="F10" s="70" t="s">
        <v>17</v>
      </c>
      <c r="G10" s="71">
        <v>504741</v>
      </c>
      <c r="H10" s="29">
        <v>210021043</v>
      </c>
      <c r="I10" s="29">
        <v>3200026129</v>
      </c>
      <c r="J10" s="72">
        <v>44314</v>
      </c>
      <c r="K10" s="72">
        <v>44321</v>
      </c>
      <c r="L10" s="73" t="s">
        <v>81</v>
      </c>
      <c r="M10" s="74">
        <v>16940</v>
      </c>
      <c r="N10" s="72">
        <v>44323</v>
      </c>
      <c r="O10" s="72">
        <v>44340</v>
      </c>
      <c r="P10" s="73">
        <v>2</v>
      </c>
      <c r="Q10" s="72">
        <v>44357</v>
      </c>
      <c r="R10" s="80" t="s">
        <v>82</v>
      </c>
      <c r="S10" s="46">
        <v>0.21</v>
      </c>
      <c r="T10" s="76">
        <v>1123.31</v>
      </c>
      <c r="U10" s="77">
        <v>6472.41</v>
      </c>
      <c r="V10" s="81" t="s">
        <v>83</v>
      </c>
      <c r="W10" s="78" t="s">
        <v>84</v>
      </c>
      <c r="X10" s="72">
        <v>44357</v>
      </c>
      <c r="Y10" s="72">
        <v>44364</v>
      </c>
      <c r="Z10" s="72">
        <v>44364</v>
      </c>
      <c r="AA10" s="48" t="s">
        <v>70</v>
      </c>
      <c r="AB10" s="79">
        <v>9938</v>
      </c>
    </row>
    <row r="11" spans="1:31" ht="54" customHeight="1" x14ac:dyDescent="0.3">
      <c r="A11" s="69" t="s">
        <v>4</v>
      </c>
      <c r="B11" s="73">
        <v>104</v>
      </c>
      <c r="C11" s="6" t="s">
        <v>65</v>
      </c>
      <c r="D11" s="6" t="s">
        <v>57</v>
      </c>
      <c r="E11" s="69" t="s">
        <v>25</v>
      </c>
      <c r="F11" s="70" t="s">
        <v>17</v>
      </c>
      <c r="G11" s="82">
        <v>500972</v>
      </c>
      <c r="H11" s="70">
        <v>210020985</v>
      </c>
      <c r="I11" s="69">
        <v>3200025960</v>
      </c>
      <c r="J11" s="72">
        <v>44280</v>
      </c>
      <c r="K11" s="72">
        <v>44281</v>
      </c>
      <c r="L11" s="73"/>
      <c r="M11" s="83">
        <v>18100</v>
      </c>
      <c r="N11" s="72">
        <v>44284</v>
      </c>
      <c r="O11" s="84">
        <v>44294</v>
      </c>
      <c r="P11" s="73">
        <v>1</v>
      </c>
      <c r="Q11" s="84">
        <v>44302</v>
      </c>
      <c r="R11" s="85">
        <v>18100</v>
      </c>
      <c r="S11" s="46">
        <v>0.21</v>
      </c>
      <c r="T11" s="86">
        <v>3801</v>
      </c>
      <c r="U11" s="86">
        <v>21901</v>
      </c>
      <c r="V11" s="69" t="s">
        <v>85</v>
      </c>
      <c r="W11" s="69" t="s">
        <v>86</v>
      </c>
      <c r="X11" s="72">
        <v>44302</v>
      </c>
      <c r="Y11" s="72">
        <v>44309</v>
      </c>
      <c r="Z11" s="72">
        <v>44313</v>
      </c>
      <c r="AA11" s="72" t="s">
        <v>29</v>
      </c>
      <c r="AB11" s="73">
        <v>4129</v>
      </c>
    </row>
    <row r="12" spans="1:31" ht="54" customHeight="1" x14ac:dyDescent="0.3">
      <c r="A12" s="69" t="s">
        <v>19</v>
      </c>
      <c r="B12" s="73">
        <v>106</v>
      </c>
      <c r="C12" s="69" t="s">
        <v>117</v>
      </c>
      <c r="D12" s="6" t="s">
        <v>58</v>
      </c>
      <c r="E12" s="69" t="s">
        <v>87</v>
      </c>
      <c r="F12" s="70" t="s">
        <v>17</v>
      </c>
      <c r="G12" s="82"/>
      <c r="H12" s="70"/>
      <c r="I12" s="69"/>
      <c r="J12" s="72">
        <v>44306</v>
      </c>
      <c r="K12" s="72">
        <v>44341</v>
      </c>
      <c r="L12" s="73" t="s">
        <v>77</v>
      </c>
      <c r="M12" s="83">
        <v>61117.1</v>
      </c>
      <c r="N12" s="72">
        <v>44343</v>
      </c>
      <c r="O12" s="84">
        <v>44358</v>
      </c>
      <c r="P12" s="73">
        <v>3</v>
      </c>
      <c r="Q12" s="84"/>
      <c r="R12" s="85"/>
      <c r="S12" s="87"/>
      <c r="T12" s="86"/>
      <c r="U12" s="86"/>
      <c r="V12" s="69"/>
      <c r="W12" s="69"/>
      <c r="X12" s="88"/>
      <c r="Y12" s="72"/>
      <c r="Z12" s="88"/>
      <c r="AA12" s="48" t="s">
        <v>70</v>
      </c>
      <c r="AB12" s="73"/>
    </row>
    <row r="13" spans="1:31" ht="54" customHeight="1" x14ac:dyDescent="0.3">
      <c r="A13" s="69" t="s">
        <v>19</v>
      </c>
      <c r="B13" s="73">
        <v>106</v>
      </c>
      <c r="C13" s="69" t="s">
        <v>117</v>
      </c>
      <c r="D13" s="6" t="s">
        <v>58</v>
      </c>
      <c r="E13" s="69" t="s">
        <v>87</v>
      </c>
      <c r="F13" s="70" t="s">
        <v>17</v>
      </c>
      <c r="G13" s="82"/>
      <c r="H13" s="70"/>
      <c r="I13" s="69"/>
      <c r="J13" s="72">
        <v>44306</v>
      </c>
      <c r="K13" s="72">
        <v>44341</v>
      </c>
      <c r="L13" s="73" t="s">
        <v>81</v>
      </c>
      <c r="M13" s="83">
        <v>21983.34</v>
      </c>
      <c r="N13" s="72">
        <v>44343</v>
      </c>
      <c r="O13" s="84">
        <v>44358</v>
      </c>
      <c r="P13" s="73">
        <v>5</v>
      </c>
      <c r="Q13" s="84"/>
      <c r="R13" s="85"/>
      <c r="S13" s="87"/>
      <c r="T13" s="86"/>
      <c r="U13" s="86"/>
      <c r="V13" s="69"/>
      <c r="W13" s="69"/>
      <c r="X13" s="88"/>
      <c r="Y13" s="72"/>
      <c r="Z13" s="88"/>
      <c r="AA13" s="48" t="s">
        <v>70</v>
      </c>
      <c r="AB13" s="73"/>
    </row>
    <row r="14" spans="1:31" ht="58.8" customHeight="1" x14ac:dyDescent="0.3">
      <c r="A14" s="69" t="s">
        <v>4</v>
      </c>
      <c r="B14" s="73">
        <v>109</v>
      </c>
      <c r="C14" s="69" t="s">
        <v>118</v>
      </c>
      <c r="D14" s="6" t="s">
        <v>58</v>
      </c>
      <c r="E14" s="69" t="s">
        <v>88</v>
      </c>
      <c r="F14" s="70" t="s">
        <v>17</v>
      </c>
      <c r="G14" s="89">
        <v>502146</v>
      </c>
      <c r="H14" s="70">
        <v>220002364</v>
      </c>
      <c r="I14" s="73">
        <v>3200026098</v>
      </c>
      <c r="J14" s="72">
        <v>44307</v>
      </c>
      <c r="K14" s="72">
        <v>44308</v>
      </c>
      <c r="L14" s="73"/>
      <c r="M14" s="83">
        <v>50000</v>
      </c>
      <c r="N14" s="88">
        <v>44309</v>
      </c>
      <c r="O14" s="90">
        <v>44319</v>
      </c>
      <c r="P14" s="73">
        <v>1</v>
      </c>
      <c r="Q14" s="84">
        <v>44336</v>
      </c>
      <c r="R14" s="85">
        <v>50000</v>
      </c>
      <c r="S14" s="91" t="s">
        <v>89</v>
      </c>
      <c r="T14" s="76">
        <v>0</v>
      </c>
      <c r="U14" s="77">
        <v>50000</v>
      </c>
      <c r="V14" s="15" t="s">
        <v>90</v>
      </c>
      <c r="W14" s="92" t="s">
        <v>91</v>
      </c>
      <c r="X14" s="72">
        <v>44341</v>
      </c>
      <c r="Y14" s="72">
        <v>44357</v>
      </c>
      <c r="Z14" s="88">
        <v>44358</v>
      </c>
      <c r="AA14" s="72" t="s">
        <v>92</v>
      </c>
      <c r="AB14" s="79">
        <v>9902</v>
      </c>
    </row>
    <row r="15" spans="1:31" ht="54" customHeight="1" x14ac:dyDescent="0.3">
      <c r="A15" s="69" t="s">
        <v>19</v>
      </c>
      <c r="B15" s="73">
        <v>123</v>
      </c>
      <c r="C15" s="69" t="s">
        <v>119</v>
      </c>
      <c r="D15" s="6" t="s">
        <v>58</v>
      </c>
      <c r="E15" s="69" t="s">
        <v>93</v>
      </c>
      <c r="F15" s="70" t="s">
        <v>17</v>
      </c>
      <c r="G15" s="71">
        <v>504260</v>
      </c>
      <c r="H15" s="70">
        <v>210021001</v>
      </c>
      <c r="I15" s="69">
        <v>3200026099</v>
      </c>
      <c r="J15" s="72">
        <v>44292</v>
      </c>
      <c r="K15" s="72">
        <v>44300</v>
      </c>
      <c r="L15" s="73"/>
      <c r="M15" s="74">
        <v>60300</v>
      </c>
      <c r="N15" s="16">
        <v>44302</v>
      </c>
      <c r="O15" s="84">
        <v>44316</v>
      </c>
      <c r="P15" s="93">
        <v>2</v>
      </c>
      <c r="Q15" s="84">
        <v>44343</v>
      </c>
      <c r="R15" s="75">
        <v>56100</v>
      </c>
      <c r="S15" s="46">
        <v>0.21</v>
      </c>
      <c r="T15" s="77">
        <v>11781</v>
      </c>
      <c r="U15" s="76">
        <v>67881</v>
      </c>
      <c r="V15" s="69" t="s">
        <v>94</v>
      </c>
      <c r="W15" s="69" t="s">
        <v>95</v>
      </c>
      <c r="X15" s="72">
        <v>44344</v>
      </c>
      <c r="Y15" s="72">
        <v>44350</v>
      </c>
      <c r="Z15" s="72">
        <v>44350</v>
      </c>
      <c r="AA15" s="48" t="s">
        <v>70</v>
      </c>
      <c r="AB15" s="93">
        <v>9899</v>
      </c>
    </row>
    <row r="16" spans="1:31" ht="54" customHeight="1" x14ac:dyDescent="0.3">
      <c r="A16" s="15" t="s">
        <v>5</v>
      </c>
      <c r="B16" s="17">
        <v>137</v>
      </c>
      <c r="C16" s="15" t="s">
        <v>120</v>
      </c>
      <c r="D16" s="6" t="s">
        <v>58</v>
      </c>
      <c r="E16" s="15" t="s">
        <v>96</v>
      </c>
      <c r="F16" s="29" t="s">
        <v>17</v>
      </c>
      <c r="G16" s="31">
        <v>504907</v>
      </c>
      <c r="H16" s="29">
        <v>210021036</v>
      </c>
      <c r="I16" s="15">
        <v>3200026155</v>
      </c>
      <c r="J16" s="16">
        <v>44306</v>
      </c>
      <c r="K16" s="16">
        <v>44315</v>
      </c>
      <c r="L16" s="17"/>
      <c r="M16" s="26">
        <v>9750</v>
      </c>
      <c r="N16" s="16">
        <v>44315</v>
      </c>
      <c r="O16" s="20">
        <v>44330</v>
      </c>
      <c r="P16" s="49">
        <v>10</v>
      </c>
      <c r="Q16" s="20">
        <v>44371</v>
      </c>
      <c r="R16" s="94">
        <v>9750</v>
      </c>
      <c r="S16" s="46">
        <v>0.21</v>
      </c>
      <c r="T16" s="38">
        <v>2047.5</v>
      </c>
      <c r="U16" s="95">
        <v>11797.5</v>
      </c>
      <c r="V16" s="15" t="s">
        <v>97</v>
      </c>
      <c r="W16" s="15" t="s">
        <v>131</v>
      </c>
      <c r="X16" s="16">
        <v>44372</v>
      </c>
      <c r="Y16" s="55"/>
      <c r="Z16" s="16">
        <v>44378</v>
      </c>
      <c r="AA16" s="16" t="s">
        <v>115</v>
      </c>
      <c r="AB16" s="17">
        <v>10172</v>
      </c>
    </row>
    <row r="17" spans="1:28" ht="54" customHeight="1" x14ac:dyDescent="0.3">
      <c r="A17" s="15" t="s">
        <v>22</v>
      </c>
      <c r="B17" s="17">
        <v>170</v>
      </c>
      <c r="C17" s="15" t="s">
        <v>121</v>
      </c>
      <c r="D17" s="6" t="s">
        <v>58</v>
      </c>
      <c r="E17" s="15" t="s">
        <v>98</v>
      </c>
      <c r="F17" s="29" t="s">
        <v>17</v>
      </c>
      <c r="G17" s="31"/>
      <c r="H17" s="29"/>
      <c r="I17" s="15"/>
      <c r="J17" s="16">
        <v>44344</v>
      </c>
      <c r="K17" s="16">
        <v>44348</v>
      </c>
      <c r="L17" s="17"/>
      <c r="M17" s="26">
        <v>9639.64</v>
      </c>
      <c r="N17" s="16">
        <v>44350</v>
      </c>
      <c r="O17" s="20">
        <v>44364</v>
      </c>
      <c r="P17" s="49">
        <v>10</v>
      </c>
      <c r="Q17" s="20"/>
      <c r="R17" s="94"/>
      <c r="S17" s="24"/>
      <c r="T17" s="95"/>
      <c r="U17" s="95"/>
      <c r="V17" s="15"/>
      <c r="W17" s="15"/>
      <c r="X17" s="16"/>
      <c r="Y17" s="16"/>
      <c r="Z17" s="16"/>
      <c r="AA17" s="16"/>
      <c r="AB17" s="17"/>
    </row>
    <row r="18" spans="1:28" ht="54" customHeight="1" x14ac:dyDescent="0.3">
      <c r="A18" s="15" t="s">
        <v>19</v>
      </c>
      <c r="B18" s="17">
        <v>180</v>
      </c>
      <c r="C18" s="15" t="s">
        <v>122</v>
      </c>
      <c r="D18" s="6" t="s">
        <v>58</v>
      </c>
      <c r="E18" s="15" t="s">
        <v>99</v>
      </c>
      <c r="F18" s="29" t="s">
        <v>100</v>
      </c>
      <c r="G18" s="31"/>
      <c r="H18" s="29">
        <v>210021160</v>
      </c>
      <c r="I18" s="15"/>
      <c r="J18" s="16" t="s">
        <v>101</v>
      </c>
      <c r="K18" s="16">
        <v>44368</v>
      </c>
      <c r="L18" s="96" t="s">
        <v>102</v>
      </c>
      <c r="M18" s="26">
        <v>399046.16</v>
      </c>
      <c r="N18" s="16">
        <v>44369</v>
      </c>
      <c r="O18" s="20">
        <v>44399</v>
      </c>
      <c r="P18" s="49"/>
      <c r="Q18" s="20"/>
      <c r="R18" s="94"/>
      <c r="S18" s="24"/>
      <c r="T18" s="95"/>
      <c r="U18" s="95"/>
      <c r="V18" s="15"/>
      <c r="W18" s="15"/>
      <c r="X18" s="16"/>
      <c r="Y18" s="16"/>
      <c r="Z18" s="16"/>
      <c r="AA18" s="16">
        <v>44440</v>
      </c>
      <c r="AB18" s="17"/>
    </row>
    <row r="19" spans="1:28" ht="54" customHeight="1" x14ac:dyDescent="0.3">
      <c r="A19" s="15" t="s">
        <v>19</v>
      </c>
      <c r="B19" s="17">
        <v>180</v>
      </c>
      <c r="C19" s="15" t="s">
        <v>123</v>
      </c>
      <c r="D19" s="6" t="s">
        <v>58</v>
      </c>
      <c r="E19" s="15" t="s">
        <v>99</v>
      </c>
      <c r="F19" s="29" t="s">
        <v>100</v>
      </c>
      <c r="G19" s="31"/>
      <c r="H19" s="29">
        <v>210021159</v>
      </c>
      <c r="I19" s="15"/>
      <c r="J19" s="16" t="s">
        <v>101</v>
      </c>
      <c r="K19" s="16">
        <v>44368</v>
      </c>
      <c r="L19" s="96" t="s">
        <v>103</v>
      </c>
      <c r="M19" s="26">
        <v>8460</v>
      </c>
      <c r="N19" s="16">
        <v>44369</v>
      </c>
      <c r="O19" s="20">
        <v>44399</v>
      </c>
      <c r="P19" s="49"/>
      <c r="Q19" s="20"/>
      <c r="R19" s="94"/>
      <c r="S19" s="24"/>
      <c r="T19" s="95"/>
      <c r="U19" s="95"/>
      <c r="V19" s="15"/>
      <c r="W19" s="15"/>
      <c r="X19" s="16"/>
      <c r="Y19" s="16"/>
      <c r="Z19" s="16"/>
      <c r="AA19" s="16">
        <v>44440</v>
      </c>
      <c r="AB19" s="17"/>
    </row>
    <row r="20" spans="1:28" ht="113.4" customHeight="1" x14ac:dyDescent="0.3">
      <c r="A20" s="15" t="s">
        <v>19</v>
      </c>
      <c r="B20" s="17">
        <v>180</v>
      </c>
      <c r="C20" s="15" t="s">
        <v>124</v>
      </c>
      <c r="D20" s="6" t="s">
        <v>58</v>
      </c>
      <c r="E20" s="15" t="s">
        <v>99</v>
      </c>
      <c r="F20" s="29" t="s">
        <v>100</v>
      </c>
      <c r="G20" s="31"/>
      <c r="H20" s="29">
        <v>210021165</v>
      </c>
      <c r="I20" s="15"/>
      <c r="J20" s="16" t="s">
        <v>101</v>
      </c>
      <c r="K20" s="16">
        <v>44368</v>
      </c>
      <c r="L20" s="97" t="s">
        <v>104</v>
      </c>
      <c r="M20" s="26">
        <v>15000</v>
      </c>
      <c r="N20" s="16">
        <v>44369</v>
      </c>
      <c r="O20" s="20">
        <v>44399</v>
      </c>
      <c r="P20" s="49"/>
      <c r="Q20" s="20"/>
      <c r="R20" s="94"/>
      <c r="S20" s="24"/>
      <c r="T20" s="95"/>
      <c r="U20" s="95"/>
      <c r="V20" s="15"/>
      <c r="W20" s="15"/>
      <c r="X20" s="16"/>
      <c r="Y20" s="16"/>
      <c r="Z20" s="16"/>
      <c r="AA20" s="16">
        <v>44493</v>
      </c>
      <c r="AB20" s="17"/>
    </row>
    <row r="21" spans="1:28" ht="54" customHeight="1" x14ac:dyDescent="0.3">
      <c r="A21" s="15" t="s">
        <v>19</v>
      </c>
      <c r="B21" s="17">
        <v>180</v>
      </c>
      <c r="C21" s="15" t="s">
        <v>125</v>
      </c>
      <c r="D21" s="6" t="s">
        <v>58</v>
      </c>
      <c r="E21" s="15" t="s">
        <v>99</v>
      </c>
      <c r="F21" s="29" t="s">
        <v>100</v>
      </c>
      <c r="G21" s="31"/>
      <c r="H21" s="29">
        <v>210021166</v>
      </c>
      <c r="I21" s="15"/>
      <c r="J21" s="16" t="s">
        <v>101</v>
      </c>
      <c r="K21" s="16">
        <v>44368</v>
      </c>
      <c r="L21" s="98" t="s">
        <v>105</v>
      </c>
      <c r="M21" s="26">
        <v>24998.3</v>
      </c>
      <c r="N21" s="16">
        <v>44369</v>
      </c>
      <c r="O21" s="20">
        <v>44399</v>
      </c>
      <c r="P21" s="49"/>
      <c r="Q21" s="20"/>
      <c r="R21" s="94"/>
      <c r="S21" s="24"/>
      <c r="T21" s="95"/>
      <c r="U21" s="95"/>
      <c r="V21" s="15"/>
      <c r="W21" s="15"/>
      <c r="X21" s="16"/>
      <c r="Y21" s="16"/>
      <c r="Z21" s="16"/>
      <c r="AA21" s="16">
        <v>44531</v>
      </c>
      <c r="AB21" s="17"/>
    </row>
    <row r="22" spans="1:28" ht="54" customHeight="1" x14ac:dyDescent="0.3">
      <c r="A22" s="15" t="s">
        <v>5</v>
      </c>
      <c r="B22" s="17">
        <v>181</v>
      </c>
      <c r="C22" s="15" t="s">
        <v>126</v>
      </c>
      <c r="D22" s="6" t="s">
        <v>58</v>
      </c>
      <c r="E22" s="15" t="s">
        <v>106</v>
      </c>
      <c r="F22" s="29" t="s">
        <v>17</v>
      </c>
      <c r="G22" s="31"/>
      <c r="H22" s="29"/>
      <c r="I22" s="15"/>
      <c r="J22" s="16">
        <v>44336</v>
      </c>
      <c r="K22" s="16">
        <v>44341</v>
      </c>
      <c r="L22" s="17"/>
      <c r="M22" s="83">
        <v>22897.18</v>
      </c>
      <c r="N22" s="16">
        <v>44344</v>
      </c>
      <c r="O22" s="20">
        <v>44361</v>
      </c>
      <c r="P22" s="49">
        <v>4</v>
      </c>
      <c r="Q22" s="20"/>
      <c r="R22" s="94"/>
      <c r="S22" s="24"/>
      <c r="T22" s="95"/>
      <c r="U22" s="95"/>
      <c r="V22" s="15"/>
      <c r="W22" s="15"/>
      <c r="X22" s="16"/>
      <c r="Y22" s="16"/>
      <c r="Z22" s="16"/>
      <c r="AA22" s="16"/>
      <c r="AB22" s="17"/>
    </row>
    <row r="23" spans="1:28" ht="54" customHeight="1" x14ac:dyDescent="0.3">
      <c r="A23" s="15" t="s">
        <v>22</v>
      </c>
      <c r="B23" s="17">
        <v>238</v>
      </c>
      <c r="C23" s="15" t="s">
        <v>127</v>
      </c>
      <c r="D23" s="6" t="s">
        <v>58</v>
      </c>
      <c r="E23" s="15" t="s">
        <v>107</v>
      </c>
      <c r="F23" s="29" t="s">
        <v>17</v>
      </c>
      <c r="G23" s="31">
        <v>504900</v>
      </c>
      <c r="H23" s="29">
        <v>210021171</v>
      </c>
      <c r="I23" s="15">
        <v>3200026147</v>
      </c>
      <c r="J23" s="16">
        <v>44355</v>
      </c>
      <c r="K23" s="16">
        <v>44356</v>
      </c>
      <c r="L23" s="17"/>
      <c r="M23" s="26">
        <v>30975</v>
      </c>
      <c r="N23" s="16">
        <v>44356</v>
      </c>
      <c r="O23" s="20">
        <v>44363</v>
      </c>
      <c r="P23" s="49">
        <v>10</v>
      </c>
      <c r="Q23" s="20">
        <v>44369</v>
      </c>
      <c r="R23" s="94">
        <v>30975</v>
      </c>
      <c r="S23" s="46">
        <v>0.1</v>
      </c>
      <c r="T23" s="95">
        <v>3097.5</v>
      </c>
      <c r="U23" s="95">
        <v>34072.5</v>
      </c>
      <c r="V23" s="15" t="s">
        <v>108</v>
      </c>
      <c r="W23" s="15" t="s">
        <v>109</v>
      </c>
      <c r="X23" s="20">
        <v>44370</v>
      </c>
      <c r="Y23" s="20">
        <v>44369</v>
      </c>
      <c r="Z23" s="20">
        <v>44370</v>
      </c>
      <c r="AA23" s="16" t="s">
        <v>110</v>
      </c>
      <c r="AB23" s="17">
        <v>9922</v>
      </c>
    </row>
    <row r="24" spans="1:28" ht="61.8" customHeight="1" x14ac:dyDescent="0.3">
      <c r="A24" s="15" t="s">
        <v>4</v>
      </c>
      <c r="B24" s="17">
        <v>239</v>
      </c>
      <c r="C24" s="15" t="s">
        <v>128</v>
      </c>
      <c r="D24" s="6" t="s">
        <v>58</v>
      </c>
      <c r="E24" s="15" t="s">
        <v>111</v>
      </c>
      <c r="F24" s="29" t="s">
        <v>17</v>
      </c>
      <c r="G24" s="31">
        <v>504891</v>
      </c>
      <c r="H24" s="29">
        <v>220002410</v>
      </c>
      <c r="I24" s="15"/>
      <c r="J24" s="16">
        <v>44361</v>
      </c>
      <c r="K24" s="16">
        <v>44361</v>
      </c>
      <c r="L24" s="17"/>
      <c r="M24" s="26">
        <v>740000</v>
      </c>
      <c r="N24" s="16">
        <v>44361</v>
      </c>
      <c r="O24" s="20">
        <v>44372</v>
      </c>
      <c r="P24" s="49">
        <v>1</v>
      </c>
      <c r="Q24" s="20">
        <v>44376</v>
      </c>
      <c r="R24" s="26">
        <v>740000</v>
      </c>
      <c r="S24" s="15">
        <v>0</v>
      </c>
      <c r="T24" s="95">
        <v>0</v>
      </c>
      <c r="U24" s="95">
        <v>740000</v>
      </c>
      <c r="V24" s="99" t="s">
        <v>112</v>
      </c>
      <c r="W24" s="15" t="s">
        <v>132</v>
      </c>
      <c r="X24" s="16">
        <v>44376</v>
      </c>
      <c r="Y24" s="16" t="s">
        <v>113</v>
      </c>
      <c r="Z24" s="16"/>
      <c r="AA24" s="16" t="s">
        <v>114</v>
      </c>
      <c r="AB24" s="17"/>
    </row>
    <row r="25" spans="1:28" ht="54" customHeight="1" x14ac:dyDescent="0.3">
      <c r="O25" s="56" t="s">
        <v>71</v>
      </c>
      <c r="P25" s="57"/>
      <c r="Q25" s="102"/>
      <c r="R25" s="100"/>
    </row>
    <row r="26" spans="1:28" ht="25.2" customHeight="1" x14ac:dyDescent="0.3">
      <c r="O26" s="59" t="s">
        <v>72</v>
      </c>
      <c r="P26" s="66"/>
      <c r="Q26" s="103"/>
      <c r="R26" s="100"/>
    </row>
    <row r="27" spans="1:28" ht="25.2" customHeight="1" x14ac:dyDescent="0.3">
      <c r="O27" s="61" t="s">
        <v>73</v>
      </c>
      <c r="P27" s="62"/>
      <c r="Q27" s="104"/>
      <c r="R27" s="101"/>
    </row>
    <row r="28" spans="1:28" ht="54" hidden="1" customHeight="1" x14ac:dyDescent="0.3"/>
  </sheetData>
  <autoFilter ref="A1:AE1" xr:uid="{5D696702-21FA-428C-A29A-9FC6C8B9BCCA}"/>
  <phoneticPr fontId="5" type="noConversion"/>
  <printOptions gridLines="1"/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A4" sqref="A4:D6"/>
    </sheetView>
  </sheetViews>
  <sheetFormatPr baseColWidth="10" defaultRowHeight="14.4" x14ac:dyDescent="0.3"/>
  <cols>
    <col min="1" max="1" width="12.33203125" bestFit="1" customWidth="1"/>
    <col min="2" max="2" width="10.6640625" bestFit="1" customWidth="1"/>
  </cols>
  <sheetData>
    <row r="1" spans="1:16381" ht="15.6" x14ac:dyDescent="0.3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3">
      <c r="B2" s="4"/>
    </row>
    <row r="3" spans="1:16381" x14ac:dyDescent="0.3">
      <c r="B3" s="4"/>
    </row>
    <row r="4" spans="1:16381" x14ac:dyDescent="0.3">
      <c r="A4" s="56" t="s">
        <v>71</v>
      </c>
      <c r="B4" s="57"/>
      <c r="C4" s="65"/>
      <c r="D4" s="58"/>
    </row>
    <row r="5" spans="1:16381" x14ac:dyDescent="0.3">
      <c r="A5" s="59" t="s">
        <v>72</v>
      </c>
      <c r="B5" s="66"/>
      <c r="C5" s="22"/>
      <c r="D5" s="60"/>
    </row>
    <row r="6" spans="1:16381" x14ac:dyDescent="0.3">
      <c r="A6" s="61" t="s">
        <v>73</v>
      </c>
      <c r="B6" s="62"/>
      <c r="C6" s="63"/>
      <c r="D6" s="64"/>
    </row>
    <row r="7" spans="1:16381" x14ac:dyDescent="0.3">
      <c r="B7" s="4"/>
    </row>
    <row r="8" spans="1:16381" x14ac:dyDescent="0.3">
      <c r="B8" s="4"/>
    </row>
    <row r="9" spans="1:16381" x14ac:dyDescent="0.3">
      <c r="B9" s="4"/>
    </row>
    <row r="10" spans="1:16381" x14ac:dyDescent="0.3">
      <c r="B10" s="4"/>
    </row>
    <row r="11" spans="1:16381" x14ac:dyDescent="0.3">
      <c r="B11" s="4"/>
    </row>
    <row r="12" spans="1:16381" x14ac:dyDescent="0.3">
      <c r="B12" s="4"/>
    </row>
    <row r="13" spans="1:16381" x14ac:dyDescent="0.3">
      <c r="B13" s="4"/>
    </row>
    <row r="14" spans="1:16381" x14ac:dyDescent="0.3">
      <c r="B14" s="4"/>
    </row>
    <row r="15" spans="1:16381" x14ac:dyDescent="0.3">
      <c r="B15" s="4"/>
    </row>
    <row r="16" spans="1:1638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5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4.4" x14ac:dyDescent="0.3"/>
  <cols>
    <col min="1" max="1" width="12.33203125" style="2" bestFit="1" customWidth="1"/>
    <col min="2" max="2" width="39.109375" bestFit="1" customWidth="1"/>
    <col min="3" max="3" width="9.109375" style="2" bestFit="1" customWidth="1"/>
    <col min="4" max="4" width="9.109375" bestFit="1" customWidth="1"/>
    <col min="5" max="5" width="10.6640625" style="4" bestFit="1" customWidth="1"/>
  </cols>
  <sheetData>
    <row r="1" spans="3:3" x14ac:dyDescent="0.3">
      <c r="C1"/>
    </row>
    <row r="2" spans="3:3" x14ac:dyDescent="0.3">
      <c r="C2"/>
    </row>
    <row r="3" spans="3:3" x14ac:dyDescent="0.3">
      <c r="C3"/>
    </row>
    <row r="4" spans="3:3" x14ac:dyDescent="0.3">
      <c r="C4"/>
    </row>
    <row r="5" spans="3:3" x14ac:dyDescent="0.3">
      <c r="C5"/>
    </row>
    <row r="6" spans="3:3" x14ac:dyDescent="0.3">
      <c r="C6"/>
    </row>
    <row r="7" spans="3:3" x14ac:dyDescent="0.3">
      <c r="C7"/>
    </row>
    <row r="8" spans="3:3" x14ac:dyDescent="0.3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2021-07-06T07:00:53Z</dcterms:modified>
</cp:coreProperties>
</file>