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55A00909-1B47-49C5-96C5-58D6DC8D9018}" xr6:coauthVersionLast="47" xr6:coauthVersionMax="47" xr10:uidLastSave="{00000000-0000-0000-0000-000000000000}"/>
  <bookViews>
    <workbookView xWindow="28680" yWindow="-120" windowWidth="19440" windowHeight="15000" tabRatio="597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Hoja1!$A$1:$AF$40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9" i="1"/>
  <c r="N39" i="1" s="1"/>
  <c r="M31" i="1"/>
  <c r="N31" i="1" s="1"/>
  <c r="M32" i="1"/>
  <c r="N32" i="1" s="1"/>
  <c r="M17" i="1"/>
  <c r="N17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3" i="1"/>
  <c r="N33" i="1" s="1"/>
  <c r="M34" i="1"/>
  <c r="N34" i="1" s="1"/>
  <c r="M35" i="1"/>
  <c r="N35" i="1" s="1"/>
  <c r="M36" i="1"/>
  <c r="N36" i="1" s="1"/>
  <c r="M37" i="1"/>
  <c r="N37" i="1" s="1"/>
  <c r="N40" i="1"/>
</calcChain>
</file>

<file path=xl/sharedStrings.xml><?xml version="1.0" encoding="utf-8"?>
<sst xmlns="http://schemas.openxmlformats.org/spreadsheetml/2006/main" count="428" uniqueCount="261">
  <si>
    <t>Nº EXP</t>
  </si>
  <si>
    <t>FECHA APROBACIÓN EXPTE Y GASTO</t>
  </si>
  <si>
    <t>PRECIO ADJUDICACIÓN  SIN IVA</t>
  </si>
  <si>
    <t xml:space="preserve">IVA </t>
  </si>
  <si>
    <t>TOTAL</t>
  </si>
  <si>
    <t>DURACIÓN</t>
  </si>
  <si>
    <t>CIF</t>
  </si>
  <si>
    <t>ADJUDICATARIO</t>
  </si>
  <si>
    <t>PROVEEDOR</t>
  </si>
  <si>
    <t>SOLICITUD</t>
  </si>
  <si>
    <t>PEDIDO</t>
  </si>
  <si>
    <t>Nº</t>
  </si>
  <si>
    <t>F.Ult.Lib</t>
  </si>
  <si>
    <t>% IVA</t>
  </si>
  <si>
    <t>Nº PEDIDO</t>
  </si>
  <si>
    <t>EXCL</t>
  </si>
  <si>
    <t>NOMBRE</t>
  </si>
  <si>
    <t>003-2021</t>
  </si>
  <si>
    <t>006-2021</t>
  </si>
  <si>
    <t>013-2021</t>
  </si>
  <si>
    <t>014-2021</t>
  </si>
  <si>
    <t>018-2021</t>
  </si>
  <si>
    <t>023-2021</t>
  </si>
  <si>
    <t>024-2021</t>
  </si>
  <si>
    <t>029-2021</t>
  </si>
  <si>
    <t>030-2021</t>
  </si>
  <si>
    <t>043-2021</t>
  </si>
  <si>
    <t>044-2021</t>
  </si>
  <si>
    <t>045-2021</t>
  </si>
  <si>
    <t>048-2021</t>
  </si>
  <si>
    <t>049-2021</t>
  </si>
  <si>
    <t>053-2021</t>
  </si>
  <si>
    <t>054-2021</t>
  </si>
  <si>
    <t>055-2021</t>
  </si>
  <si>
    <t>100-2021</t>
  </si>
  <si>
    <t>102-2021</t>
  </si>
  <si>
    <t>103-2021</t>
  </si>
  <si>
    <t>105-2021</t>
  </si>
  <si>
    <t>108-2021</t>
  </si>
  <si>
    <t>119-2021</t>
  </si>
  <si>
    <t>HEREDERA DERECHOS VESTUARIO PEPA OJANGUREN-L'ISOLA DISABITATA</t>
  </si>
  <si>
    <t>DANIEL BIANCO-L'ISOLA DISABITATA</t>
  </si>
  <si>
    <t xml:space="preserve">DERECHOS AUTOR CONCIERTO COR </t>
  </si>
  <si>
    <t xml:space="preserve">ALQUILER NAVE SILLA AÑO 2021 </t>
  </si>
  <si>
    <t>056-2021</t>
  </si>
  <si>
    <t>069-2021</t>
  </si>
  <si>
    <t>070-2021</t>
  </si>
  <si>
    <t>071-2021</t>
  </si>
  <si>
    <t>075-2021</t>
  </si>
  <si>
    <t>080-2021</t>
  </si>
  <si>
    <t>092-2021</t>
  </si>
  <si>
    <t>093-2021</t>
  </si>
  <si>
    <t>094-2021</t>
  </si>
  <si>
    <t>095-2021</t>
  </si>
  <si>
    <t>099-2021</t>
  </si>
  <si>
    <t>MARCO SANTIMOTEO, LUISA</t>
  </si>
  <si>
    <t>01/01/2021 al 31/12/2021</t>
  </si>
  <si>
    <t>SOCIEDAD GENERAL AUTORES Y EDITORES</t>
  </si>
  <si>
    <t>G28029643</t>
  </si>
  <si>
    <t>DANIEL BIANCO</t>
  </si>
  <si>
    <t>25/01/2021 AL 24/02/2021</t>
  </si>
  <si>
    <t>ANA MARIA LOPEZ VILLANUEVA</t>
  </si>
  <si>
    <t>CONTRATO JOSEP ABRIL.FIGURINISTA TRISTAN UND ISOLDE</t>
  </si>
  <si>
    <t xml:space="preserve">DERECHOS DE AUTOR RECITAL ANITA RACHVELISHVILI </t>
  </si>
  <si>
    <t xml:space="preserve">DERECHOS DE AUTOR STREAMING FALSTAFF </t>
  </si>
  <si>
    <t>MONGE Y BOCETA ASOCIADOS MUSICALES,</t>
  </si>
  <si>
    <t>25/01/2021 al 14/03/2021</t>
  </si>
  <si>
    <t>ABRIL STUDIOS SL</t>
  </si>
  <si>
    <t>B63059505</t>
  </si>
  <si>
    <t>B80217508</t>
  </si>
  <si>
    <t xml:space="preserve">MANTENIMIENTO INSTALACION CAPTACION DE AGUA DE MAR CACSA </t>
  </si>
  <si>
    <t>CIUDAD DE LAS ARTES Y LAS CIENCIAS,</t>
  </si>
  <si>
    <t>A46483095</t>
  </si>
  <si>
    <t>01/01/2021 AL 31/12/2021</t>
  </si>
  <si>
    <t>ALBERT FAURA. ILUMINADOR L'ISOLA DISABITATA</t>
  </si>
  <si>
    <t>ALBERT FAURA</t>
  </si>
  <si>
    <t>25/01/2021 al 24/02/2021</t>
  </si>
  <si>
    <t xml:space="preserve">SUMINISTRO ELECTRICO BOMBAS CAPTACION AGUA DE MAR CACSA 2021 </t>
  </si>
  <si>
    <t xml:space="preserve">CONSUMO AGUA POTABLE CACSA 2021 </t>
  </si>
  <si>
    <t xml:space="preserve">CESION DE DERECHOS INDEFINIDA PARA USO DE CALIGRAFIA </t>
  </si>
  <si>
    <t>DERECHOS EXPLOTACION EDIFICIO ENERO-FEBRERO 2021</t>
  </si>
  <si>
    <t xml:space="preserve">SERVICIOS TAXI AÑO 2021 </t>
  </si>
  <si>
    <t>C.V.L TELE TAXI</t>
  </si>
  <si>
    <t xml:space="preserve">ALQUILER PARTITURAS LOS ESCLAVOS FELICES DE ARRIAGA </t>
  </si>
  <si>
    <t xml:space="preserve">DERECHOS DE AUTOR SONOMA </t>
  </si>
  <si>
    <t xml:space="preserve">DERECHOS DE AUTOR CONCIERTO 27 MARZO </t>
  </si>
  <si>
    <t xml:space="preserve">TASA USO FRECUENCIAS AÑO 2021 </t>
  </si>
  <si>
    <t>16/04/2021 AL 22/04/2021</t>
  </si>
  <si>
    <t>BAZAN GARCIA BOKE</t>
  </si>
  <si>
    <t>01/01/2021 al 28/02/2021</t>
  </si>
  <si>
    <t>27/03/2021 al 28/03/2021</t>
  </si>
  <si>
    <t>12/03/2021 al 14/03/2021</t>
  </si>
  <si>
    <t>SECRETARIA DE ESTADO DE TELECOMUNIC</t>
  </si>
  <si>
    <t xml:space="preserve">DERECHOS REPROGRAFICOS DOSSIER CRITICAS ARTISTAS </t>
  </si>
  <si>
    <t xml:space="preserve">DERECHOS REPROGAFICOS RESUMEN DE PRENSA </t>
  </si>
  <si>
    <t xml:space="preserve">DERECHOS DE AUTOR DEL CONCIERTO LA MACANITA </t>
  </si>
  <si>
    <t xml:space="preserve">ALQUILER PARTITURAS PULCINELLA </t>
  </si>
  <si>
    <t>30/04/2021 al 02/05/2021</t>
  </si>
  <si>
    <t xml:space="preserve">VENTA ENTRADAS FUNCION ISOLA DISABITATA ALCOI </t>
  </si>
  <si>
    <t>ALFREDO SANZOL-DIR ESCENA EL BARBERILLO DE LAVAPIES</t>
  </si>
  <si>
    <t>22/3/2021 al 22/04/2021</t>
  </si>
  <si>
    <t>ALFREDO SANZOL SANZ</t>
  </si>
  <si>
    <t>CENTRO ESPANOL DE DERECHOS REPROGRA</t>
  </si>
  <si>
    <t>TECTELTIC ON-LINE S.L.</t>
  </si>
  <si>
    <t>F46221503</t>
  </si>
  <si>
    <t>S2800568D</t>
  </si>
  <si>
    <t>V78652203</t>
  </si>
  <si>
    <t>B54057690</t>
  </si>
  <si>
    <t xml:space="preserve">ALQUILER DE PARTITURAS PARA CAVALLERIA RUSTICANA </t>
  </si>
  <si>
    <t xml:space="preserve">ALQUILER DE PARTITURAS DE LES NUITS D'ETE DE BERLIOZ </t>
  </si>
  <si>
    <t xml:space="preserve">ALQUILER DE PARTITURAS DE ARRIAGA PARA CONCIERTOS DE 27 Y 28 DE MARZO </t>
  </si>
  <si>
    <t>16.03.2021 al 5/6/2021</t>
  </si>
  <si>
    <t>SERVICIOS MUSICALES S.L</t>
  </si>
  <si>
    <t>24/03/2021 al 29/05/2021</t>
  </si>
  <si>
    <t>15/03/2021 al 29/03/2021</t>
  </si>
  <si>
    <t>B78918869</t>
  </si>
  <si>
    <t>COREOGRAFO EL BARBERILLO DE LAVAPIES.ANTONIO RUIZ</t>
  </si>
  <si>
    <t>160/03/2021</t>
  </si>
  <si>
    <t>ANTONIO RUZ JIMÉNEZ</t>
  </si>
  <si>
    <t xml:space="preserve">DERECHOS DE AUTOR MATINS A LES ARTS 28 MARZO 21 </t>
  </si>
  <si>
    <t xml:space="preserve">DERECHOS DE AUTOR EL BARBERILLO DE LAVAPIES </t>
  </si>
  <si>
    <t>14/04/2021 al 22/04/2021</t>
  </si>
  <si>
    <t>ALEJANDRO ANDÚJAR LÓPEZ</t>
  </si>
  <si>
    <t>76029881T</t>
  </si>
  <si>
    <t>22/03/2021 al 22/04/2021</t>
  </si>
  <si>
    <t>PEDRO YAGÜE GUIRAO</t>
  </si>
  <si>
    <t>ESCENÓGRAFO Y FIGURINISTA EL BARBERILLO DE LAVAPIES</t>
  </si>
  <si>
    <t>ILUMINADOR EL BARBERILLO DE LAVAPIÉS</t>
  </si>
  <si>
    <t>ILUMINADOR CAVALLERIA RUSTICANA</t>
  </si>
  <si>
    <t>WOLFGANG VON ZOUBEK</t>
  </si>
  <si>
    <t>21/04/2021 al 05/06/2021</t>
  </si>
  <si>
    <t xml:space="preserve">DERECHOS DE EXPLOTACION EDIFICIO MARZO-JULIO 2021 </t>
  </si>
  <si>
    <t xml:space="preserve">SERVICIOS ROL CORO BARBERILLO </t>
  </si>
  <si>
    <t>INSTITUT VALENCIA DE CULTURA</t>
  </si>
  <si>
    <t>Q9655132J</t>
  </si>
  <si>
    <t>CESION INDEFINIDA</t>
  </si>
  <si>
    <t>ÒRGANO EMISOR: SERVICIOS JURÍDICOS</t>
  </si>
  <si>
    <t>ACTUALITZACIÓN: TRIMESTRAL</t>
  </si>
  <si>
    <t>508-2020</t>
  </si>
  <si>
    <t>25/03/2021 al 22/04/2021</t>
  </si>
  <si>
    <t>01/03/2021 al 31/07/2021</t>
  </si>
  <si>
    <t>PENDIENTE</t>
  </si>
  <si>
    <t xml:space="preserve">DERECHOS DE AUTOR CONCIERTO ARGENTINA </t>
  </si>
  <si>
    <t>118-2021</t>
  </si>
  <si>
    <t>EMITIDO EN FECHA: 30/06/2021</t>
  </si>
  <si>
    <t xml:space="preserve">DERECHOS DE AUTOR CAVALLERIA RUSTICANA </t>
  </si>
  <si>
    <t>122-2021</t>
  </si>
  <si>
    <t>23/05/2021 al 05/06/2021</t>
  </si>
  <si>
    <t>128-2021</t>
  </si>
  <si>
    <t>22/04/2021 AL 05/06/2021</t>
  </si>
  <si>
    <t>BIRGIT WENTSCH</t>
  </si>
  <si>
    <t xml:space="preserve">ALQUILER DE PARTITURAS SAARIAHO </t>
  </si>
  <si>
    <t>133-2021</t>
  </si>
  <si>
    <t xml:space="preserve">ALQUILER DE PARTITURAS STRAUSS </t>
  </si>
  <si>
    <t>134-2021</t>
  </si>
  <si>
    <t>DERECHOS DE AUTOR PULCINELLA 210021021</t>
  </si>
  <si>
    <t>135-2021</t>
  </si>
  <si>
    <t xml:space="preserve">ALQUILER PARTITURAS OFFENBACH </t>
  </si>
  <si>
    <t>138-2021</t>
  </si>
  <si>
    <t>20/01/2022 al 30/01/2022</t>
  </si>
  <si>
    <t xml:space="preserve">ALQUILER PARTITURAS ARIODANTE </t>
  </si>
  <si>
    <t>139-2021</t>
  </si>
  <si>
    <t>24/02/2022 al 06/03/2022</t>
  </si>
  <si>
    <t>CONTRATO GIANCARLO DEL MONACO.DIR.ESCENA CAVALLERIA RUSTICANA</t>
  </si>
  <si>
    <t>140-2021</t>
  </si>
  <si>
    <t>22/04/2021 al 05/06/2021</t>
  </si>
  <si>
    <t>GIANCARLO DEL MONACO</t>
  </si>
  <si>
    <t xml:space="preserve">DERECHOS DE AUTOR EL NIÑO DE ELCHE </t>
  </si>
  <si>
    <t>143-2021</t>
  </si>
  <si>
    <t xml:space="preserve">ALQUILER PARTITURAS MAHLER </t>
  </si>
  <si>
    <t>157-2021</t>
  </si>
  <si>
    <t>10/09/2021 al 23/12/2021</t>
  </si>
  <si>
    <t xml:space="preserve">ALQUILER PARTITURAS STRAVINSKY </t>
  </si>
  <si>
    <t>158-2021</t>
  </si>
  <si>
    <t>30/04/2021 al 12/06/2022</t>
  </si>
  <si>
    <t xml:space="preserve">ALQUILER PARTITURAS STRAUSS </t>
  </si>
  <si>
    <t>159-2021</t>
  </si>
  <si>
    <t xml:space="preserve">ALQUILER PARTITURAS VIVES </t>
  </si>
  <si>
    <t>160-2021</t>
  </si>
  <si>
    <t>03/11/2021 al 10/11/2021</t>
  </si>
  <si>
    <t xml:space="preserve">ALQUILER PARTITURAS VERDI </t>
  </si>
  <si>
    <t>161-2021</t>
  </si>
  <si>
    <t>30/04/2021 al 10/04/2022</t>
  </si>
  <si>
    <t>162-2021</t>
  </si>
  <si>
    <t>30/04/2021 al 10/06/2021</t>
  </si>
  <si>
    <t xml:space="preserve">ALQUILER PARTITURAS SAARIAHO </t>
  </si>
  <si>
    <t>163-2021</t>
  </si>
  <si>
    <t>28/04/2021 al 18/09/2021</t>
  </si>
  <si>
    <t xml:space="preserve">ALQUILER DE ESPACIO PARA ALMACENAJE CONCHA ACUSTICA </t>
  </si>
  <si>
    <t>164-2021</t>
  </si>
  <si>
    <t>30/04/2021 al 31/12/2021</t>
  </si>
  <si>
    <t>RECOMAR S.A.</t>
  </si>
  <si>
    <t>A28584852</t>
  </si>
  <si>
    <t xml:space="preserve">REFUERZOS CORO CAVALLERIA-PAGLIACCI </t>
  </si>
  <si>
    <t>168-2021</t>
  </si>
  <si>
    <t xml:space="preserve">DERECHOS AUTOR RECITAL RENE PAPE </t>
  </si>
  <si>
    <t>178-2021</t>
  </si>
  <si>
    <t xml:space="preserve">ALQUILER PARTITURAS CONCIERTO NOVES VEUS </t>
  </si>
  <si>
    <t>183-2021</t>
  </si>
  <si>
    <t xml:space="preserve">REFUERZOS CORO REQUIEM VERDI </t>
  </si>
  <si>
    <t>187-2021</t>
  </si>
  <si>
    <t>188-2021</t>
  </si>
  <si>
    <t xml:space="preserve">DERECHOS DE AUTOR CICLO BANDES A LES ARTS </t>
  </si>
  <si>
    <t>204-2021</t>
  </si>
  <si>
    <t xml:space="preserve">BENEFICIOS CACSA AYTE 1ER TRIMESTRE 2021 </t>
  </si>
  <si>
    <t>206-2021</t>
  </si>
  <si>
    <t xml:space="preserve">DERECHOS DE AUTOR LES ARTS VOLANT </t>
  </si>
  <si>
    <t>226-2021</t>
  </si>
  <si>
    <t>19/06/2021 al 25/07/2021</t>
  </si>
  <si>
    <t>ESCENÓGRAFO CAVALLERIA RUSTICANA.JOHANNES KONRAD LEIACKER</t>
  </si>
  <si>
    <t>227-2021</t>
  </si>
  <si>
    <t>21/04/2021 AL 05/06/2021</t>
  </si>
  <si>
    <t>JOHANNES KONRAD LEIACKER</t>
  </si>
  <si>
    <t xml:space="preserve">DERECHOS DE AUTOR MATINS A LES ARTS </t>
  </si>
  <si>
    <t>240-2021</t>
  </si>
  <si>
    <t>261-2021</t>
  </si>
  <si>
    <t>BARBANCHO GUTIERREZ ALVARO</t>
  </si>
  <si>
    <t>262-2021</t>
  </si>
  <si>
    <t>CAMPOS REQUENA RAQUEL</t>
  </si>
  <si>
    <t xml:space="preserve">ALQUILER PARTITURAS CARTER </t>
  </si>
  <si>
    <t>268-2021</t>
  </si>
  <si>
    <t>277-2021</t>
  </si>
  <si>
    <t xml:space="preserve">CONFERENCIANTE CHARLA LES ARTS VOLANT 2 </t>
  </si>
  <si>
    <t xml:space="preserve">CONFERENCIANTE CHARLA LES ARTS VOLANT 1 </t>
  </si>
  <si>
    <t xml:space="preserve">ALQUILER PARTITURAS CONCIERTO TEMPORADA  21-22 </t>
  </si>
  <si>
    <t>FIGURINISTA CAVALLERIA RUSTICANA BIRGIT WENTSCH</t>
  </si>
  <si>
    <t>21/04/2021 al 18/09/2021</t>
  </si>
  <si>
    <t>30/04/2021 al 17/10/2021</t>
  </si>
  <si>
    <t>28/06/2021 al 02/07/2021</t>
  </si>
  <si>
    <t>XXXXX399H</t>
  </si>
  <si>
    <t>XXXXX830Y</t>
  </si>
  <si>
    <t>XXXXX212K</t>
  </si>
  <si>
    <t>XXXXX360L</t>
  </si>
  <si>
    <t>XXXXX856G</t>
  </si>
  <si>
    <t>XXXXX405X</t>
  </si>
  <si>
    <t>XXXXX096C</t>
  </si>
  <si>
    <t>XXXXXXX6486</t>
  </si>
  <si>
    <t>XXXXX092K</t>
  </si>
  <si>
    <t>XXXXX1YK2</t>
  </si>
  <si>
    <t>XXXXX1926</t>
  </si>
  <si>
    <t>XXXXXGZP3</t>
  </si>
  <si>
    <t>XXXXX934A</t>
  </si>
  <si>
    <t>XXXXX297R</t>
  </si>
  <si>
    <t xml:space="preserve">CUOTA INSCRIPCION VALENCIA PREMIUM AÑO 2021 </t>
  </si>
  <si>
    <t>052-2021</t>
  </si>
  <si>
    <t>ASOCIACION EMPRESARIAL VALENCIA PRE</t>
  </si>
  <si>
    <t>G98592934</t>
  </si>
  <si>
    <t xml:space="preserve">CUOTA PARTICIPACION AEDOM </t>
  </si>
  <si>
    <t>097-2021</t>
  </si>
  <si>
    <t>ASOCIACION ESPAÑOLA  DE DOCUMENTACION MUSICAL</t>
  </si>
  <si>
    <t>G80747603</t>
  </si>
  <si>
    <t xml:space="preserve">CUOTA INSCRICPCIÓN CONFERENCIA ÓPERA EUROPA </t>
  </si>
  <si>
    <t>177-2021</t>
  </si>
  <si>
    <t>20/05/2021 al 21/05/2021</t>
  </si>
  <si>
    <t>OPERA EUROPA</t>
  </si>
  <si>
    <t>BE0478892265</t>
  </si>
  <si>
    <t xml:space="preserve">CUOTA DE PARTICIPACION EN FERIA MIS </t>
  </si>
  <si>
    <t>117-2021</t>
  </si>
  <si>
    <t>27/04/2021 y 28/04/2021</t>
  </si>
  <si>
    <t>EVENTOPLUS MEDIOS, S.L.</t>
  </si>
  <si>
    <t>B62272398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</si>
</sst>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0" xfId="0" applyNumberFormat="1" applyFont="1" applyFill="1" applyAlignment="1">
      <alignment horizontal="left"/>
    </xf>
    <xf numFmtId="44" fontId="4" fillId="0" borderId="1" xfId="1" applyFont="1" applyFill="1" applyBorder="1" applyAlignment="1">
      <alignment horizontal="left" wrapText="1"/>
    </xf>
    <xf numFmtId="44" fontId="4" fillId="0" borderId="0" xfId="1" applyFont="1" applyFill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wrapText="1"/>
    </xf>
    <xf numFmtId="14" fontId="8" fillId="0" borderId="3" xfId="0" applyNumberFormat="1" applyFont="1" applyFill="1" applyBorder="1" applyAlignment="1">
      <alignment horizontal="left" wrapText="1"/>
    </xf>
    <xf numFmtId="44" fontId="8" fillId="0" borderId="1" xfId="1" applyFont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14" fontId="8" fillId="0" borderId="1" xfId="0" applyNumberFormat="1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/>
    </xf>
    <xf numFmtId="44" fontId="8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14" fontId="8" fillId="0" borderId="0" xfId="0" applyNumberFormat="1" applyFont="1" applyFill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4" fontId="3" fillId="0" borderId="3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" fontId="4" fillId="0" borderId="10" xfId="0" applyNumberFormat="1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44" fontId="4" fillId="0" borderId="1" xfId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1" fontId="8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44" fontId="3" fillId="0" borderId="1" xfId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44" fontId="3" fillId="0" borderId="3" xfId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4" fontId="4" fillId="0" borderId="5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left"/>
    </xf>
    <xf numFmtId="14" fontId="4" fillId="0" borderId="10" xfId="0" applyNumberFormat="1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tabSelected="1" zoomScale="62" zoomScaleNormal="62" workbookViewId="0">
      <pane ySplit="1" topLeftCell="A35" activePane="bottomLeft" state="frozen"/>
      <selection activeCell="C1" sqref="C1"/>
      <selection pane="bottomLeft" activeCell="D38" sqref="D38"/>
    </sheetView>
  </sheetViews>
  <sheetFormatPr baseColWidth="10" defaultColWidth="9.109375" defaultRowHeight="54" customHeight="1" x14ac:dyDescent="0.3"/>
  <cols>
    <col min="1" max="1" width="7.88671875" style="7" customWidth="1"/>
    <col min="2" max="2" width="6.109375" style="12" customWidth="1"/>
    <col min="3" max="3" width="32.5546875" style="7" customWidth="1"/>
    <col min="4" max="4" width="3.33203125" style="7" customWidth="1"/>
    <col min="5" max="5" width="22.44140625" style="7" customWidth="1"/>
    <col min="6" max="6" width="18" style="7" customWidth="1"/>
    <col min="7" max="7" width="16.6640625" style="7" customWidth="1"/>
    <col min="8" max="8" width="16.5546875" style="12" customWidth="1"/>
    <col min="9" max="9" width="15.6640625" style="11" customWidth="1"/>
    <col min="10" max="10" width="0.44140625" style="7" customWidth="1"/>
    <col min="11" max="11" width="20.44140625" style="19" customWidth="1"/>
    <col min="12" max="12" width="16.6640625" style="13" customWidth="1"/>
    <col min="13" max="13" width="16.33203125" style="13" customWidth="1"/>
    <col min="14" max="14" width="15.6640625" style="17" customWidth="1"/>
    <col min="15" max="15" width="18.6640625" style="11" customWidth="1"/>
    <col min="16" max="16" width="32.6640625" style="7" customWidth="1"/>
    <col min="17" max="17" width="24.6640625" style="7" customWidth="1"/>
    <col min="18" max="16384" width="9.109375" style="7"/>
  </cols>
  <sheetData>
    <row r="1" spans="1:17" ht="71.25" customHeight="1" x14ac:dyDescent="0.3">
      <c r="A1" s="15"/>
      <c r="B1" s="15" t="s">
        <v>11</v>
      </c>
      <c r="C1" s="16" t="s">
        <v>16</v>
      </c>
      <c r="D1" s="6"/>
      <c r="E1" s="6" t="s">
        <v>0</v>
      </c>
      <c r="F1" s="6" t="s">
        <v>8</v>
      </c>
      <c r="G1" s="6" t="s">
        <v>9</v>
      </c>
      <c r="H1" s="8" t="s">
        <v>14</v>
      </c>
      <c r="I1" s="9" t="s">
        <v>1</v>
      </c>
      <c r="J1" s="6"/>
      <c r="K1" s="18" t="s">
        <v>2</v>
      </c>
      <c r="L1" s="6" t="s">
        <v>13</v>
      </c>
      <c r="M1" s="6" t="s">
        <v>3</v>
      </c>
      <c r="N1" s="14" t="s">
        <v>4</v>
      </c>
      <c r="O1" s="9" t="s">
        <v>5</v>
      </c>
      <c r="P1" s="6" t="s">
        <v>7</v>
      </c>
      <c r="Q1" s="6" t="s">
        <v>6</v>
      </c>
    </row>
    <row r="2" spans="1:17" s="10" customFormat="1" ht="47.25" customHeight="1" x14ac:dyDescent="0.3">
      <c r="A2" s="37" t="s">
        <v>15</v>
      </c>
      <c r="B2" s="38">
        <v>508</v>
      </c>
      <c r="C2" s="37" t="s">
        <v>96</v>
      </c>
      <c r="D2" s="39"/>
      <c r="E2" s="37" t="s">
        <v>138</v>
      </c>
      <c r="F2" s="37">
        <v>500322</v>
      </c>
      <c r="G2" s="39">
        <v>210020769</v>
      </c>
      <c r="H2" s="36">
        <v>3200025659</v>
      </c>
      <c r="I2" s="40">
        <v>44257</v>
      </c>
      <c r="J2" s="36"/>
      <c r="K2" s="48">
        <v>2731.16</v>
      </c>
      <c r="L2" s="49">
        <v>0.21</v>
      </c>
      <c r="M2" s="49">
        <v>573.54</v>
      </c>
      <c r="N2" s="49">
        <v>3304.7</v>
      </c>
      <c r="O2" s="40" t="s">
        <v>97</v>
      </c>
      <c r="P2" s="41" t="s">
        <v>65</v>
      </c>
      <c r="Q2" s="42" t="s">
        <v>69</v>
      </c>
    </row>
    <row r="3" spans="1:17" s="10" customFormat="1" ht="54" customHeight="1" x14ac:dyDescent="0.3">
      <c r="A3" s="21" t="s">
        <v>15</v>
      </c>
      <c r="B3" s="22">
        <v>3</v>
      </c>
      <c r="C3" s="21" t="s">
        <v>43</v>
      </c>
      <c r="D3" s="21"/>
      <c r="E3" s="21" t="s">
        <v>17</v>
      </c>
      <c r="F3" s="21">
        <v>501532</v>
      </c>
      <c r="G3" s="21">
        <v>210020845</v>
      </c>
      <c r="H3" s="22">
        <v>3200025731</v>
      </c>
      <c r="I3" s="23">
        <v>44203</v>
      </c>
      <c r="J3" s="21"/>
      <c r="K3" s="24">
        <v>23400</v>
      </c>
      <c r="L3" s="28">
        <v>0.21</v>
      </c>
      <c r="M3" s="28">
        <f t="shared" ref="M3:M21" si="0">K3*L3</f>
        <v>4914</v>
      </c>
      <c r="N3" s="28">
        <f t="shared" ref="N3:N21" si="1">K3+M3</f>
        <v>28314</v>
      </c>
      <c r="O3" s="29" t="s">
        <v>56</v>
      </c>
      <c r="P3" s="27" t="s">
        <v>55</v>
      </c>
      <c r="Q3" s="70" t="s">
        <v>229</v>
      </c>
    </row>
    <row r="4" spans="1:17" s="10" customFormat="1" ht="54" customHeight="1" x14ac:dyDescent="0.3">
      <c r="A4" s="21" t="s">
        <v>15</v>
      </c>
      <c r="B4" s="22">
        <v>6</v>
      </c>
      <c r="C4" s="21" t="s">
        <v>42</v>
      </c>
      <c r="D4" s="21"/>
      <c r="E4" s="21" t="s">
        <v>18</v>
      </c>
      <c r="F4" s="21">
        <v>500247</v>
      </c>
      <c r="G4" s="21">
        <v>210020852</v>
      </c>
      <c r="H4" s="22">
        <v>3200025736</v>
      </c>
      <c r="I4" s="30">
        <v>44208</v>
      </c>
      <c r="J4" s="21"/>
      <c r="K4" s="24">
        <v>240.72</v>
      </c>
      <c r="L4" s="28">
        <v>0.21</v>
      </c>
      <c r="M4" s="28">
        <f t="shared" si="0"/>
        <v>50.551199999999994</v>
      </c>
      <c r="N4" s="28">
        <f t="shared" si="1"/>
        <v>291.27120000000002</v>
      </c>
      <c r="O4" s="29">
        <v>44186</v>
      </c>
      <c r="P4" s="26" t="s">
        <v>57</v>
      </c>
      <c r="Q4" s="70" t="s">
        <v>58</v>
      </c>
    </row>
    <row r="5" spans="1:17" s="10" customFormat="1" ht="52.5" customHeight="1" x14ac:dyDescent="0.3">
      <c r="A5" s="21" t="s">
        <v>15</v>
      </c>
      <c r="B5" s="22">
        <v>13</v>
      </c>
      <c r="C5" s="21" t="s">
        <v>41</v>
      </c>
      <c r="D5" s="21"/>
      <c r="E5" s="21" t="s">
        <v>19</v>
      </c>
      <c r="F5" s="21">
        <v>503745</v>
      </c>
      <c r="G5" s="21">
        <v>230001340</v>
      </c>
      <c r="H5" s="22">
        <v>3200025834</v>
      </c>
      <c r="I5" s="30">
        <v>44200</v>
      </c>
      <c r="J5" s="21"/>
      <c r="K5" s="24">
        <v>3000</v>
      </c>
      <c r="L5" s="28">
        <v>0</v>
      </c>
      <c r="M5" s="28">
        <f t="shared" si="0"/>
        <v>0</v>
      </c>
      <c r="N5" s="28">
        <f t="shared" si="1"/>
        <v>3000</v>
      </c>
      <c r="O5" s="29" t="s">
        <v>60</v>
      </c>
      <c r="P5" s="21" t="s">
        <v>59</v>
      </c>
      <c r="Q5" s="32" t="s">
        <v>230</v>
      </c>
    </row>
    <row r="6" spans="1:17" s="10" customFormat="1" ht="69.75" customHeight="1" x14ac:dyDescent="0.3">
      <c r="A6" s="21" t="s">
        <v>15</v>
      </c>
      <c r="B6" s="22">
        <v>14</v>
      </c>
      <c r="C6" s="21" t="s">
        <v>40</v>
      </c>
      <c r="D6" s="21"/>
      <c r="E6" s="21" t="s">
        <v>20</v>
      </c>
      <c r="F6" s="21">
        <v>504818</v>
      </c>
      <c r="G6" s="21">
        <v>230001341</v>
      </c>
      <c r="H6" s="22">
        <v>3200025798</v>
      </c>
      <c r="I6" s="30">
        <v>44200</v>
      </c>
      <c r="J6" s="21"/>
      <c r="K6" s="24">
        <v>4000</v>
      </c>
      <c r="L6" s="28">
        <v>0.1</v>
      </c>
      <c r="M6" s="28">
        <f t="shared" si="0"/>
        <v>400</v>
      </c>
      <c r="N6" s="28">
        <f t="shared" si="1"/>
        <v>4400</v>
      </c>
      <c r="O6" s="29" t="s">
        <v>60</v>
      </c>
      <c r="P6" s="21" t="s">
        <v>61</v>
      </c>
      <c r="Q6" s="32" t="s">
        <v>231</v>
      </c>
    </row>
    <row r="7" spans="1:17" s="10" customFormat="1" ht="62.25" customHeight="1" x14ac:dyDescent="0.3">
      <c r="A7" s="21" t="s">
        <v>15</v>
      </c>
      <c r="B7" s="22">
        <v>18</v>
      </c>
      <c r="C7" s="21" t="s">
        <v>62</v>
      </c>
      <c r="D7" s="21"/>
      <c r="E7" s="21" t="s">
        <v>21</v>
      </c>
      <c r="F7" s="21">
        <v>504823</v>
      </c>
      <c r="G7" s="21">
        <v>230001342</v>
      </c>
      <c r="H7" s="22">
        <v>3200025761</v>
      </c>
      <c r="I7" s="30">
        <v>44210</v>
      </c>
      <c r="J7" s="21"/>
      <c r="K7" s="24">
        <v>7300</v>
      </c>
      <c r="L7" s="28">
        <v>0.21</v>
      </c>
      <c r="M7" s="28">
        <f t="shared" si="0"/>
        <v>1533</v>
      </c>
      <c r="N7" s="28">
        <f t="shared" si="1"/>
        <v>8833</v>
      </c>
      <c r="O7" s="29" t="s">
        <v>66</v>
      </c>
      <c r="P7" s="21" t="s">
        <v>67</v>
      </c>
      <c r="Q7" s="32" t="s">
        <v>68</v>
      </c>
    </row>
    <row r="8" spans="1:17" s="10" customFormat="1" ht="54" customHeight="1" x14ac:dyDescent="0.3">
      <c r="A8" s="21" t="s">
        <v>15</v>
      </c>
      <c r="B8" s="22">
        <v>23</v>
      </c>
      <c r="C8" s="21" t="s">
        <v>64</v>
      </c>
      <c r="D8" s="21"/>
      <c r="E8" s="21" t="s">
        <v>22</v>
      </c>
      <c r="F8" s="21">
        <v>500322</v>
      </c>
      <c r="G8" s="21">
        <v>210020858</v>
      </c>
      <c r="H8" s="22">
        <v>3200025803</v>
      </c>
      <c r="I8" s="30">
        <v>44237</v>
      </c>
      <c r="J8" s="21"/>
      <c r="K8" s="31">
        <v>1000</v>
      </c>
      <c r="L8" s="25">
        <v>0.21</v>
      </c>
      <c r="M8" s="25">
        <f t="shared" si="0"/>
        <v>210</v>
      </c>
      <c r="N8" s="25">
        <f t="shared" si="1"/>
        <v>1210</v>
      </c>
      <c r="O8" s="29" t="s">
        <v>141</v>
      </c>
      <c r="P8" s="21" t="s">
        <v>65</v>
      </c>
      <c r="Q8" s="32" t="s">
        <v>69</v>
      </c>
    </row>
    <row r="9" spans="1:17" s="10" customFormat="1" ht="54" customHeight="1" x14ac:dyDescent="0.3">
      <c r="A9" s="21" t="s">
        <v>15</v>
      </c>
      <c r="B9" s="22">
        <v>24</v>
      </c>
      <c r="C9" s="21" t="s">
        <v>63</v>
      </c>
      <c r="D9" s="21"/>
      <c r="E9" s="21" t="s">
        <v>23</v>
      </c>
      <c r="F9" s="21">
        <v>500247</v>
      </c>
      <c r="G9" s="21">
        <v>210020865</v>
      </c>
      <c r="H9" s="22">
        <v>3200025753</v>
      </c>
      <c r="I9" s="30">
        <v>44217</v>
      </c>
      <c r="J9" s="21"/>
      <c r="K9" s="24">
        <v>395.93</v>
      </c>
      <c r="L9" s="28">
        <v>0.21</v>
      </c>
      <c r="M9" s="28">
        <f t="shared" si="0"/>
        <v>83.145299999999992</v>
      </c>
      <c r="N9" s="28">
        <f t="shared" si="1"/>
        <v>479.07529999999997</v>
      </c>
      <c r="O9" s="29">
        <v>44213</v>
      </c>
      <c r="P9" s="21" t="s">
        <v>57</v>
      </c>
      <c r="Q9" s="32" t="s">
        <v>58</v>
      </c>
    </row>
    <row r="10" spans="1:17" s="10" customFormat="1" ht="68.25" customHeight="1" x14ac:dyDescent="0.3">
      <c r="A10" s="21" t="s">
        <v>15</v>
      </c>
      <c r="B10" s="22">
        <v>29</v>
      </c>
      <c r="C10" s="21" t="s">
        <v>70</v>
      </c>
      <c r="D10" s="21"/>
      <c r="E10" s="21" t="s">
        <v>24</v>
      </c>
      <c r="F10" s="21">
        <v>500013</v>
      </c>
      <c r="G10" s="21">
        <v>210020875</v>
      </c>
      <c r="H10" s="22">
        <v>3200025770</v>
      </c>
      <c r="I10" s="30">
        <v>44230</v>
      </c>
      <c r="J10" s="21"/>
      <c r="K10" s="24">
        <v>12200.88</v>
      </c>
      <c r="L10" s="28">
        <v>0.21</v>
      </c>
      <c r="M10" s="28">
        <f t="shared" si="0"/>
        <v>2562.1847999999995</v>
      </c>
      <c r="N10" s="28">
        <f t="shared" si="1"/>
        <v>14763.064799999998</v>
      </c>
      <c r="O10" s="29" t="s">
        <v>73</v>
      </c>
      <c r="P10" s="21" t="s">
        <v>71</v>
      </c>
      <c r="Q10" s="32" t="s">
        <v>72</v>
      </c>
    </row>
    <row r="11" spans="1:17" s="10" customFormat="1" ht="54" customHeight="1" x14ac:dyDescent="0.3">
      <c r="A11" s="21" t="s">
        <v>15</v>
      </c>
      <c r="B11" s="22">
        <v>30</v>
      </c>
      <c r="C11" s="21" t="s">
        <v>74</v>
      </c>
      <c r="D11" s="21"/>
      <c r="E11" s="21" t="s">
        <v>25</v>
      </c>
      <c r="F11" s="21">
        <v>501119</v>
      </c>
      <c r="G11" s="21">
        <v>230001343</v>
      </c>
      <c r="H11" s="22">
        <v>3200025799</v>
      </c>
      <c r="I11" s="29">
        <v>44221</v>
      </c>
      <c r="J11" s="21"/>
      <c r="K11" s="24">
        <v>5300</v>
      </c>
      <c r="L11" s="28">
        <v>0.1</v>
      </c>
      <c r="M11" s="28">
        <f t="shared" si="0"/>
        <v>530</v>
      </c>
      <c r="N11" s="28">
        <f t="shared" si="1"/>
        <v>5830</v>
      </c>
      <c r="O11" s="29" t="s">
        <v>76</v>
      </c>
      <c r="P11" s="21" t="s">
        <v>75</v>
      </c>
      <c r="Q11" s="32" t="s">
        <v>232</v>
      </c>
    </row>
    <row r="12" spans="1:17" s="10" customFormat="1" ht="54" customHeight="1" x14ac:dyDescent="0.3">
      <c r="A12" s="21" t="s">
        <v>15</v>
      </c>
      <c r="B12" s="22">
        <v>43</v>
      </c>
      <c r="C12" s="21" t="s">
        <v>77</v>
      </c>
      <c r="D12" s="21"/>
      <c r="E12" s="21" t="s">
        <v>26</v>
      </c>
      <c r="F12" s="21">
        <v>500013</v>
      </c>
      <c r="G12" s="21">
        <v>210020885</v>
      </c>
      <c r="H12" s="22">
        <v>3200025784</v>
      </c>
      <c r="I12" s="29">
        <v>44230</v>
      </c>
      <c r="J12" s="21"/>
      <c r="K12" s="24">
        <v>98268.96</v>
      </c>
      <c r="L12" s="28">
        <v>0.21</v>
      </c>
      <c r="M12" s="28">
        <f t="shared" si="0"/>
        <v>20636.481599999999</v>
      </c>
      <c r="N12" s="28">
        <f t="shared" si="1"/>
        <v>118905.44160000001</v>
      </c>
      <c r="O12" s="29" t="s">
        <v>56</v>
      </c>
      <c r="P12" s="21" t="s">
        <v>71</v>
      </c>
      <c r="Q12" s="32" t="s">
        <v>72</v>
      </c>
    </row>
    <row r="13" spans="1:17" s="10" customFormat="1" ht="54" customHeight="1" x14ac:dyDescent="0.3">
      <c r="A13" s="21" t="s">
        <v>15</v>
      </c>
      <c r="B13" s="22">
        <v>44</v>
      </c>
      <c r="C13" s="21" t="s">
        <v>78</v>
      </c>
      <c r="D13" s="21"/>
      <c r="E13" s="21" t="s">
        <v>27</v>
      </c>
      <c r="F13" s="21">
        <v>500013</v>
      </c>
      <c r="G13" s="21">
        <v>210020886</v>
      </c>
      <c r="H13" s="22">
        <v>3200025785</v>
      </c>
      <c r="I13" s="29">
        <v>44230</v>
      </c>
      <c r="J13" s="21"/>
      <c r="K13" s="24">
        <v>42600</v>
      </c>
      <c r="L13" s="28">
        <v>0.21</v>
      </c>
      <c r="M13" s="28">
        <f t="shared" si="0"/>
        <v>8946</v>
      </c>
      <c r="N13" s="28">
        <f t="shared" si="1"/>
        <v>51546</v>
      </c>
      <c r="O13" s="29" t="s">
        <v>56</v>
      </c>
      <c r="P13" s="21" t="s">
        <v>71</v>
      </c>
      <c r="Q13" s="32" t="s">
        <v>72</v>
      </c>
    </row>
    <row r="14" spans="1:17" s="10" customFormat="1" ht="54" customHeight="1" x14ac:dyDescent="0.3">
      <c r="A14" s="21" t="s">
        <v>15</v>
      </c>
      <c r="B14" s="22">
        <v>45</v>
      </c>
      <c r="C14" s="21" t="s">
        <v>79</v>
      </c>
      <c r="D14" s="21"/>
      <c r="E14" s="21" t="s">
        <v>28</v>
      </c>
      <c r="F14" s="21">
        <v>504598</v>
      </c>
      <c r="G14" s="21">
        <v>210020891</v>
      </c>
      <c r="H14" s="22">
        <v>3200025789</v>
      </c>
      <c r="I14" s="29">
        <v>44230</v>
      </c>
      <c r="J14" s="21"/>
      <c r="K14" s="24">
        <v>4200</v>
      </c>
      <c r="L14" s="28">
        <v>0.21</v>
      </c>
      <c r="M14" s="28">
        <f t="shared" si="0"/>
        <v>882</v>
      </c>
      <c r="N14" s="28">
        <f t="shared" si="1"/>
        <v>5082</v>
      </c>
      <c r="O14" s="29" t="s">
        <v>135</v>
      </c>
      <c r="P14" s="21" t="s">
        <v>88</v>
      </c>
      <c r="Q14" s="32" t="s">
        <v>233</v>
      </c>
    </row>
    <row r="15" spans="1:17" s="10" customFormat="1" ht="54" customHeight="1" x14ac:dyDescent="0.3">
      <c r="A15" s="21" t="s">
        <v>15</v>
      </c>
      <c r="B15" s="22">
        <v>48</v>
      </c>
      <c r="C15" s="21" t="s">
        <v>80</v>
      </c>
      <c r="D15" s="21"/>
      <c r="E15" s="21" t="s">
        <v>29</v>
      </c>
      <c r="F15" s="21">
        <v>500013</v>
      </c>
      <c r="G15" s="21">
        <v>210020900</v>
      </c>
      <c r="H15" s="22">
        <v>3200025795</v>
      </c>
      <c r="I15" s="29">
        <v>44237</v>
      </c>
      <c r="J15" s="21"/>
      <c r="K15" s="24">
        <v>166666.68</v>
      </c>
      <c r="L15" s="28">
        <v>0.21</v>
      </c>
      <c r="M15" s="28">
        <f t="shared" si="0"/>
        <v>35000.002799999995</v>
      </c>
      <c r="N15" s="28">
        <f t="shared" si="1"/>
        <v>201666.68279999998</v>
      </c>
      <c r="O15" s="29" t="s">
        <v>89</v>
      </c>
      <c r="P15" s="21" t="s">
        <v>71</v>
      </c>
      <c r="Q15" s="32" t="s">
        <v>72</v>
      </c>
    </row>
    <row r="16" spans="1:17" s="10" customFormat="1" ht="54" customHeight="1" x14ac:dyDescent="0.3">
      <c r="A16" s="21" t="s">
        <v>15</v>
      </c>
      <c r="B16" s="22">
        <v>49</v>
      </c>
      <c r="C16" s="21" t="s">
        <v>81</v>
      </c>
      <c r="D16" s="21"/>
      <c r="E16" s="21" t="s">
        <v>30</v>
      </c>
      <c r="F16" s="21">
        <v>500029</v>
      </c>
      <c r="G16" s="21">
        <v>210020887</v>
      </c>
      <c r="H16" s="22">
        <v>3200025797</v>
      </c>
      <c r="I16" s="29">
        <v>44237</v>
      </c>
      <c r="J16" s="29"/>
      <c r="K16" s="24">
        <v>6000</v>
      </c>
      <c r="L16" s="28">
        <v>0.21</v>
      </c>
      <c r="M16" s="28">
        <f t="shared" si="0"/>
        <v>1260</v>
      </c>
      <c r="N16" s="28">
        <f t="shared" si="1"/>
        <v>7260</v>
      </c>
      <c r="O16" s="29" t="s">
        <v>56</v>
      </c>
      <c r="P16" s="21" t="s">
        <v>82</v>
      </c>
      <c r="Q16" s="32" t="s">
        <v>104</v>
      </c>
    </row>
    <row r="17" spans="1:17" s="55" customFormat="1" ht="54" customHeight="1" x14ac:dyDescent="0.3">
      <c r="A17" s="51" t="s">
        <v>15</v>
      </c>
      <c r="B17" s="52">
        <v>52</v>
      </c>
      <c r="C17" s="51" t="s">
        <v>243</v>
      </c>
      <c r="D17" s="51"/>
      <c r="E17" s="51" t="s">
        <v>244</v>
      </c>
      <c r="F17" s="51">
        <v>504047</v>
      </c>
      <c r="G17" s="51">
        <v>210020880</v>
      </c>
      <c r="H17" s="52">
        <v>3200025804</v>
      </c>
      <c r="I17" s="50">
        <v>44237</v>
      </c>
      <c r="J17" s="51">
        <v>1</v>
      </c>
      <c r="K17" s="53">
        <v>1200</v>
      </c>
      <c r="L17" s="54">
        <v>0</v>
      </c>
      <c r="M17" s="54">
        <f t="shared" si="0"/>
        <v>0</v>
      </c>
      <c r="N17" s="54">
        <f t="shared" si="1"/>
        <v>1200</v>
      </c>
      <c r="O17" s="50" t="s">
        <v>56</v>
      </c>
      <c r="P17" s="51" t="s">
        <v>245</v>
      </c>
      <c r="Q17" s="51" t="s">
        <v>246</v>
      </c>
    </row>
    <row r="18" spans="1:17" s="10" customFormat="1" ht="50.25" customHeight="1" x14ac:dyDescent="0.3">
      <c r="A18" s="21" t="s">
        <v>15</v>
      </c>
      <c r="B18" s="22">
        <v>53</v>
      </c>
      <c r="C18" s="21" t="s">
        <v>83</v>
      </c>
      <c r="D18" s="21"/>
      <c r="E18" s="21" t="s">
        <v>31</v>
      </c>
      <c r="F18" s="21">
        <v>500247</v>
      </c>
      <c r="G18" s="21">
        <v>210020770</v>
      </c>
      <c r="H18" s="22">
        <v>3200025808</v>
      </c>
      <c r="I18" s="29">
        <v>44239</v>
      </c>
      <c r="J18" s="21"/>
      <c r="K18" s="24">
        <v>585</v>
      </c>
      <c r="L18" s="28">
        <v>0.21</v>
      </c>
      <c r="M18" s="28">
        <f t="shared" si="0"/>
        <v>122.85</v>
      </c>
      <c r="N18" s="28">
        <f t="shared" si="1"/>
        <v>707.85</v>
      </c>
      <c r="O18" s="29" t="s">
        <v>90</v>
      </c>
      <c r="P18" s="21" t="s">
        <v>57</v>
      </c>
      <c r="Q18" s="32" t="s">
        <v>58</v>
      </c>
    </row>
    <row r="19" spans="1:17" s="10" customFormat="1" ht="63.75" customHeight="1" x14ac:dyDescent="0.3">
      <c r="A19" s="21" t="s">
        <v>15</v>
      </c>
      <c r="B19" s="22">
        <v>54</v>
      </c>
      <c r="C19" s="21" t="s">
        <v>84</v>
      </c>
      <c r="D19" s="21"/>
      <c r="E19" s="21" t="s">
        <v>32</v>
      </c>
      <c r="F19" s="21">
        <v>500247</v>
      </c>
      <c r="G19" s="21">
        <v>210020912</v>
      </c>
      <c r="H19" s="22">
        <v>3200025809</v>
      </c>
      <c r="I19" s="29">
        <v>44239</v>
      </c>
      <c r="J19" s="21"/>
      <c r="K19" s="24">
        <v>263.88</v>
      </c>
      <c r="L19" s="28">
        <v>0.21</v>
      </c>
      <c r="M19" s="28">
        <f t="shared" si="0"/>
        <v>55.4148</v>
      </c>
      <c r="N19" s="28">
        <f t="shared" si="1"/>
        <v>319.29480000000001</v>
      </c>
      <c r="O19" s="29" t="s">
        <v>91</v>
      </c>
      <c r="P19" s="21" t="s">
        <v>57</v>
      </c>
      <c r="Q19" s="32" t="s">
        <v>58</v>
      </c>
    </row>
    <row r="20" spans="1:17" s="10" customFormat="1" ht="54" customHeight="1" x14ac:dyDescent="0.3">
      <c r="A20" s="21" t="s">
        <v>15</v>
      </c>
      <c r="B20" s="22">
        <v>55</v>
      </c>
      <c r="C20" s="21" t="s">
        <v>85</v>
      </c>
      <c r="D20" s="21"/>
      <c r="E20" s="21" t="s">
        <v>33</v>
      </c>
      <c r="F20" s="21">
        <v>500247</v>
      </c>
      <c r="G20" s="21">
        <v>210020914</v>
      </c>
      <c r="H20" s="22">
        <v>3200025810</v>
      </c>
      <c r="I20" s="29">
        <v>44239</v>
      </c>
      <c r="J20" s="21"/>
      <c r="K20" s="24">
        <v>1171.97</v>
      </c>
      <c r="L20" s="28">
        <v>0.21</v>
      </c>
      <c r="M20" s="28">
        <f t="shared" si="0"/>
        <v>246.11369999999999</v>
      </c>
      <c r="N20" s="28">
        <f t="shared" si="1"/>
        <v>1418.0837000000001</v>
      </c>
      <c r="O20" s="29">
        <v>44282</v>
      </c>
      <c r="P20" s="21" t="s">
        <v>57</v>
      </c>
      <c r="Q20" s="32" t="s">
        <v>58</v>
      </c>
    </row>
    <row r="21" spans="1:17" s="10" customFormat="1" ht="54" customHeight="1" x14ac:dyDescent="0.3">
      <c r="A21" s="21" t="s">
        <v>15</v>
      </c>
      <c r="B21" s="22">
        <v>56</v>
      </c>
      <c r="C21" s="21" t="s">
        <v>86</v>
      </c>
      <c r="D21" s="21"/>
      <c r="E21" s="21" t="s">
        <v>44</v>
      </c>
      <c r="F21" s="21">
        <v>504835</v>
      </c>
      <c r="G21" s="21">
        <v>210020904</v>
      </c>
      <c r="H21" s="22">
        <v>3200025811</v>
      </c>
      <c r="I21" s="29">
        <v>44250</v>
      </c>
      <c r="J21" s="21"/>
      <c r="K21" s="24">
        <v>1284.6400000000001</v>
      </c>
      <c r="L21" s="28">
        <v>0</v>
      </c>
      <c r="M21" s="28">
        <f t="shared" si="0"/>
        <v>0</v>
      </c>
      <c r="N21" s="28">
        <f t="shared" si="1"/>
        <v>1284.6400000000001</v>
      </c>
      <c r="O21" s="29" t="s">
        <v>56</v>
      </c>
      <c r="P21" s="21" t="s">
        <v>92</v>
      </c>
      <c r="Q21" s="32" t="s">
        <v>105</v>
      </c>
    </row>
    <row r="22" spans="1:17" s="10" customFormat="1" ht="56.25" customHeight="1" x14ac:dyDescent="0.3">
      <c r="A22" s="21" t="s">
        <v>15</v>
      </c>
      <c r="B22" s="22">
        <v>69</v>
      </c>
      <c r="C22" s="21" t="s">
        <v>95</v>
      </c>
      <c r="D22" s="21"/>
      <c r="E22" s="21" t="s">
        <v>45</v>
      </c>
      <c r="F22" s="21">
        <v>500247</v>
      </c>
      <c r="G22" s="21">
        <v>210020929</v>
      </c>
      <c r="H22" s="22">
        <v>3200025830</v>
      </c>
      <c r="I22" s="29">
        <v>44257</v>
      </c>
      <c r="J22" s="33"/>
      <c r="K22" s="24">
        <v>893.01</v>
      </c>
      <c r="L22" s="28">
        <v>0.21</v>
      </c>
      <c r="M22" s="28">
        <f t="shared" ref="M22:M39" si="2">K22*L22</f>
        <v>187.53209999999999</v>
      </c>
      <c r="N22" s="28">
        <f t="shared" ref="N22:N40" si="3">K22+M22</f>
        <v>1080.5420999999999</v>
      </c>
      <c r="O22" s="30">
        <v>44281</v>
      </c>
      <c r="P22" s="21" t="s">
        <v>57</v>
      </c>
      <c r="Q22" s="32" t="s">
        <v>58</v>
      </c>
    </row>
    <row r="23" spans="1:17" s="10" customFormat="1" ht="50.25" customHeight="1" x14ac:dyDescent="0.3">
      <c r="A23" s="21" t="s">
        <v>15</v>
      </c>
      <c r="B23" s="22">
        <v>70</v>
      </c>
      <c r="C23" s="21" t="s">
        <v>94</v>
      </c>
      <c r="D23" s="21"/>
      <c r="E23" s="21" t="s">
        <v>46</v>
      </c>
      <c r="F23" s="21">
        <v>504189</v>
      </c>
      <c r="G23" s="21">
        <v>210020906</v>
      </c>
      <c r="H23" s="22">
        <v>3200025831</v>
      </c>
      <c r="I23" s="29">
        <v>44257</v>
      </c>
      <c r="J23" s="21"/>
      <c r="K23" s="24">
        <v>1080</v>
      </c>
      <c r="L23" s="28">
        <v>0.21</v>
      </c>
      <c r="M23" s="28">
        <f t="shared" si="2"/>
        <v>226.79999999999998</v>
      </c>
      <c r="N23" s="28">
        <f t="shared" si="3"/>
        <v>1306.8</v>
      </c>
      <c r="O23" s="50" t="s">
        <v>73</v>
      </c>
      <c r="P23" s="21" t="s">
        <v>102</v>
      </c>
      <c r="Q23" s="32" t="s">
        <v>106</v>
      </c>
    </row>
    <row r="24" spans="1:17" s="10" customFormat="1" ht="53.4" customHeight="1" x14ac:dyDescent="0.3">
      <c r="A24" s="21" t="s">
        <v>15</v>
      </c>
      <c r="B24" s="22">
        <v>71</v>
      </c>
      <c r="C24" s="21" t="s">
        <v>93</v>
      </c>
      <c r="D24" s="21"/>
      <c r="E24" s="21" t="s">
        <v>47</v>
      </c>
      <c r="F24" s="21">
        <v>504189</v>
      </c>
      <c r="G24" s="21">
        <v>210020907</v>
      </c>
      <c r="H24" s="22">
        <v>3200025832</v>
      </c>
      <c r="I24" s="29">
        <v>44257</v>
      </c>
      <c r="J24" s="21"/>
      <c r="K24" s="24">
        <v>206.2</v>
      </c>
      <c r="L24" s="28">
        <v>0.21</v>
      </c>
      <c r="M24" s="28">
        <f t="shared" si="2"/>
        <v>43.301999999999992</v>
      </c>
      <c r="N24" s="28">
        <f t="shared" si="3"/>
        <v>249.50199999999998</v>
      </c>
      <c r="O24" s="50" t="s">
        <v>73</v>
      </c>
      <c r="P24" s="21" t="s">
        <v>102</v>
      </c>
      <c r="Q24" s="32" t="s">
        <v>106</v>
      </c>
    </row>
    <row r="25" spans="1:17" s="10" customFormat="1" ht="57" customHeight="1" x14ac:dyDescent="0.3">
      <c r="A25" s="21" t="s">
        <v>15</v>
      </c>
      <c r="B25" s="22">
        <v>75</v>
      </c>
      <c r="C25" s="21" t="s">
        <v>98</v>
      </c>
      <c r="D25" s="21"/>
      <c r="E25" s="21" t="s">
        <v>48</v>
      </c>
      <c r="F25" s="21">
        <v>504846</v>
      </c>
      <c r="G25" s="21">
        <v>210020947</v>
      </c>
      <c r="H25" s="22">
        <v>3200025840</v>
      </c>
      <c r="I25" s="29">
        <v>44263</v>
      </c>
      <c r="J25" s="21"/>
      <c r="K25" s="24">
        <v>41.6</v>
      </c>
      <c r="L25" s="28">
        <v>0.21</v>
      </c>
      <c r="M25" s="28">
        <f t="shared" si="2"/>
        <v>8.7360000000000007</v>
      </c>
      <c r="N25" s="28">
        <f t="shared" si="3"/>
        <v>50.335999999999999</v>
      </c>
      <c r="O25" s="29">
        <v>44262</v>
      </c>
      <c r="P25" s="21" t="s">
        <v>103</v>
      </c>
      <c r="Q25" s="32" t="s">
        <v>107</v>
      </c>
    </row>
    <row r="26" spans="1:17" s="10" customFormat="1" ht="60.75" customHeight="1" x14ac:dyDescent="0.3">
      <c r="A26" s="21" t="s">
        <v>15</v>
      </c>
      <c r="B26" s="22">
        <v>80</v>
      </c>
      <c r="C26" s="21" t="s">
        <v>99</v>
      </c>
      <c r="D26" s="21"/>
      <c r="E26" s="21" t="s">
        <v>49</v>
      </c>
      <c r="F26" s="21">
        <v>504842</v>
      </c>
      <c r="G26" s="21">
        <v>230001350</v>
      </c>
      <c r="H26" s="22">
        <v>3200025933</v>
      </c>
      <c r="I26" s="29">
        <v>44250</v>
      </c>
      <c r="J26" s="21"/>
      <c r="K26" s="24">
        <v>4000</v>
      </c>
      <c r="L26" s="28">
        <v>0.21</v>
      </c>
      <c r="M26" s="28">
        <f t="shared" si="2"/>
        <v>840</v>
      </c>
      <c r="N26" s="28">
        <f t="shared" si="3"/>
        <v>4840</v>
      </c>
      <c r="O26" s="29" t="s">
        <v>100</v>
      </c>
      <c r="P26" s="21" t="s">
        <v>101</v>
      </c>
      <c r="Q26" s="32" t="s">
        <v>234</v>
      </c>
    </row>
    <row r="27" spans="1:17" s="10" customFormat="1" ht="54" customHeight="1" x14ac:dyDescent="0.3">
      <c r="A27" s="21" t="s">
        <v>15</v>
      </c>
      <c r="B27" s="22">
        <v>92</v>
      </c>
      <c r="C27" s="21" t="s">
        <v>108</v>
      </c>
      <c r="D27" s="21"/>
      <c r="E27" s="21" t="s">
        <v>50</v>
      </c>
      <c r="F27" s="21">
        <v>500322</v>
      </c>
      <c r="G27" s="21">
        <v>210020962</v>
      </c>
      <c r="H27" s="22">
        <v>3200025868</v>
      </c>
      <c r="I27" s="29">
        <v>44272</v>
      </c>
      <c r="J27" s="21"/>
      <c r="K27" s="24">
        <v>4500</v>
      </c>
      <c r="L27" s="28">
        <v>0.21</v>
      </c>
      <c r="M27" s="28">
        <f t="shared" si="2"/>
        <v>945</v>
      </c>
      <c r="N27" s="28">
        <f t="shared" si="3"/>
        <v>5445</v>
      </c>
      <c r="O27" s="29" t="s">
        <v>111</v>
      </c>
      <c r="P27" s="21" t="s">
        <v>65</v>
      </c>
      <c r="Q27" s="32" t="s">
        <v>69</v>
      </c>
    </row>
    <row r="28" spans="1:17" s="10" customFormat="1" ht="51.75" customHeight="1" x14ac:dyDescent="0.3">
      <c r="A28" s="21" t="s">
        <v>15</v>
      </c>
      <c r="B28" s="22">
        <v>93</v>
      </c>
      <c r="C28" s="21" t="s">
        <v>109</v>
      </c>
      <c r="D28" s="21"/>
      <c r="E28" s="21" t="s">
        <v>51</v>
      </c>
      <c r="F28" s="21">
        <v>503595</v>
      </c>
      <c r="G28" s="21">
        <v>210020963</v>
      </c>
      <c r="H28" s="22">
        <v>3200025869</v>
      </c>
      <c r="I28" s="29">
        <v>44272</v>
      </c>
      <c r="J28" s="29"/>
      <c r="K28" s="24">
        <v>1405.92</v>
      </c>
      <c r="L28" s="28">
        <v>0.21</v>
      </c>
      <c r="M28" s="28">
        <f t="shared" si="2"/>
        <v>295.2432</v>
      </c>
      <c r="N28" s="28">
        <f t="shared" si="3"/>
        <v>1701.1632</v>
      </c>
      <c r="O28" s="29" t="s">
        <v>113</v>
      </c>
      <c r="P28" s="21" t="s">
        <v>112</v>
      </c>
      <c r="Q28" s="32" t="s">
        <v>115</v>
      </c>
    </row>
    <row r="29" spans="1:17" s="10" customFormat="1" ht="54.75" customHeight="1" x14ac:dyDescent="0.3">
      <c r="A29" s="21" t="s">
        <v>15</v>
      </c>
      <c r="B29" s="22">
        <v>94</v>
      </c>
      <c r="C29" s="21" t="s">
        <v>110</v>
      </c>
      <c r="D29" s="21"/>
      <c r="E29" s="21" t="s">
        <v>52</v>
      </c>
      <c r="F29" s="21">
        <v>500247</v>
      </c>
      <c r="G29" s="21">
        <v>210020969</v>
      </c>
      <c r="H29" s="22">
        <v>3200025870</v>
      </c>
      <c r="I29" s="29">
        <v>44272</v>
      </c>
      <c r="J29" s="21"/>
      <c r="K29" s="24">
        <v>970</v>
      </c>
      <c r="L29" s="28">
        <v>0.21</v>
      </c>
      <c r="M29" s="28">
        <f t="shared" si="2"/>
        <v>203.7</v>
      </c>
      <c r="N29" s="28">
        <f t="shared" si="3"/>
        <v>1173.7</v>
      </c>
      <c r="O29" s="29" t="s">
        <v>114</v>
      </c>
      <c r="P29" s="21" t="s">
        <v>57</v>
      </c>
      <c r="Q29" s="32" t="s">
        <v>58</v>
      </c>
    </row>
    <row r="30" spans="1:17" s="10" customFormat="1" ht="54" customHeight="1" x14ac:dyDescent="0.3">
      <c r="A30" s="21" t="s">
        <v>15</v>
      </c>
      <c r="B30" s="22">
        <v>95</v>
      </c>
      <c r="C30" s="21" t="s">
        <v>116</v>
      </c>
      <c r="D30" s="21"/>
      <c r="E30" s="21" t="s">
        <v>53</v>
      </c>
      <c r="F30" s="21">
        <v>504847</v>
      </c>
      <c r="G30" s="21">
        <v>230001351</v>
      </c>
      <c r="H30" s="22">
        <v>3200025930</v>
      </c>
      <c r="I30" s="29" t="s">
        <v>117</v>
      </c>
      <c r="J30" s="21"/>
      <c r="K30" s="24">
        <v>4300</v>
      </c>
      <c r="L30" s="28">
        <v>0.1</v>
      </c>
      <c r="M30" s="28">
        <f t="shared" si="2"/>
        <v>430</v>
      </c>
      <c r="N30" s="28">
        <f t="shared" si="3"/>
        <v>4730</v>
      </c>
      <c r="O30" s="34" t="s">
        <v>139</v>
      </c>
      <c r="P30" s="21" t="s">
        <v>118</v>
      </c>
      <c r="Q30" s="32" t="s">
        <v>235</v>
      </c>
    </row>
    <row r="31" spans="1:17" s="55" customFormat="1" ht="52.5" customHeight="1" x14ac:dyDescent="0.3">
      <c r="A31" s="51" t="s">
        <v>15</v>
      </c>
      <c r="B31" s="52">
        <v>97</v>
      </c>
      <c r="C31" s="51" t="s">
        <v>247</v>
      </c>
      <c r="D31" s="51"/>
      <c r="E31" s="51" t="s">
        <v>248</v>
      </c>
      <c r="F31" s="51">
        <v>503934</v>
      </c>
      <c r="G31" s="51">
        <v>210020961</v>
      </c>
      <c r="H31" s="52">
        <v>3200025890</v>
      </c>
      <c r="I31" s="50">
        <v>44280</v>
      </c>
      <c r="J31" s="51">
        <v>1</v>
      </c>
      <c r="K31" s="53">
        <v>95</v>
      </c>
      <c r="L31" s="54">
        <v>0</v>
      </c>
      <c r="M31" s="54">
        <f t="shared" si="2"/>
        <v>0</v>
      </c>
      <c r="N31" s="54">
        <f t="shared" si="3"/>
        <v>95</v>
      </c>
      <c r="O31" s="50" t="s">
        <v>56</v>
      </c>
      <c r="P31" s="51" t="s">
        <v>249</v>
      </c>
      <c r="Q31" s="51" t="s">
        <v>250</v>
      </c>
    </row>
    <row r="32" spans="1:17" s="10" customFormat="1" ht="52.5" customHeight="1" x14ac:dyDescent="0.3">
      <c r="A32" s="21" t="s">
        <v>15</v>
      </c>
      <c r="B32" s="22">
        <v>99</v>
      </c>
      <c r="C32" s="21" t="s">
        <v>119</v>
      </c>
      <c r="D32" s="21"/>
      <c r="E32" s="21" t="s">
        <v>54</v>
      </c>
      <c r="F32" s="21">
        <v>500247</v>
      </c>
      <c r="G32" s="21">
        <v>210020977</v>
      </c>
      <c r="H32" s="22">
        <v>3200025891</v>
      </c>
      <c r="I32" s="29">
        <v>44280</v>
      </c>
      <c r="J32" s="21"/>
      <c r="K32" s="24">
        <v>80.5</v>
      </c>
      <c r="L32" s="28">
        <v>0.21</v>
      </c>
      <c r="M32" s="28">
        <f t="shared" si="2"/>
        <v>16.905000000000001</v>
      </c>
      <c r="N32" s="28">
        <f t="shared" si="3"/>
        <v>97.405000000000001</v>
      </c>
      <c r="O32" s="29">
        <v>44283</v>
      </c>
      <c r="P32" s="21" t="s">
        <v>57</v>
      </c>
      <c r="Q32" s="32" t="s">
        <v>58</v>
      </c>
    </row>
    <row r="33" spans="1:17" s="10" customFormat="1" ht="46.8" customHeight="1" x14ac:dyDescent="0.3">
      <c r="A33" s="21" t="s">
        <v>15</v>
      </c>
      <c r="B33" s="22">
        <v>100</v>
      </c>
      <c r="C33" s="35" t="s">
        <v>120</v>
      </c>
      <c r="D33" s="35"/>
      <c r="E33" s="21" t="s">
        <v>34</v>
      </c>
      <c r="F33" s="21">
        <v>500247</v>
      </c>
      <c r="G33" s="21">
        <v>210020981</v>
      </c>
      <c r="H33" s="22">
        <v>3200025892</v>
      </c>
      <c r="I33" s="29">
        <v>44280</v>
      </c>
      <c r="J33" s="21"/>
      <c r="K33" s="24">
        <v>16191.7</v>
      </c>
      <c r="L33" s="28">
        <v>0.21</v>
      </c>
      <c r="M33" s="28">
        <f t="shared" si="2"/>
        <v>3400.2570000000001</v>
      </c>
      <c r="N33" s="28">
        <f t="shared" si="3"/>
        <v>19591.957000000002</v>
      </c>
      <c r="O33" s="29" t="s">
        <v>121</v>
      </c>
      <c r="P33" s="21" t="s">
        <v>57</v>
      </c>
      <c r="Q33" s="32" t="s">
        <v>58</v>
      </c>
    </row>
    <row r="34" spans="1:17" s="10" customFormat="1" ht="48" customHeight="1" x14ac:dyDescent="0.3">
      <c r="A34" s="21" t="s">
        <v>15</v>
      </c>
      <c r="B34" s="22">
        <v>102</v>
      </c>
      <c r="C34" s="35" t="s">
        <v>126</v>
      </c>
      <c r="D34" s="35"/>
      <c r="E34" s="21" t="s">
        <v>35</v>
      </c>
      <c r="F34" s="21">
        <v>501433</v>
      </c>
      <c r="G34" s="21">
        <v>230001353</v>
      </c>
      <c r="H34" s="56">
        <v>3200026019</v>
      </c>
      <c r="I34" s="29">
        <v>44272</v>
      </c>
      <c r="J34" s="21"/>
      <c r="K34" s="24">
        <v>6800</v>
      </c>
      <c r="L34" s="28">
        <v>0.21</v>
      </c>
      <c r="M34" s="28">
        <f t="shared" si="2"/>
        <v>1428</v>
      </c>
      <c r="N34" s="28">
        <f t="shared" si="3"/>
        <v>8228</v>
      </c>
      <c r="O34" s="29" t="s">
        <v>124</v>
      </c>
      <c r="P34" s="21" t="s">
        <v>122</v>
      </c>
      <c r="Q34" s="32" t="s">
        <v>123</v>
      </c>
    </row>
    <row r="35" spans="1:17" s="10" customFormat="1" ht="45.6" customHeight="1" x14ac:dyDescent="0.3">
      <c r="A35" s="21" t="s">
        <v>15</v>
      </c>
      <c r="B35" s="22">
        <v>103</v>
      </c>
      <c r="C35" s="35" t="s">
        <v>127</v>
      </c>
      <c r="D35" s="35"/>
      <c r="E35" s="21" t="s">
        <v>36</v>
      </c>
      <c r="F35" s="21">
        <v>504757</v>
      </c>
      <c r="G35" s="21">
        <v>230001344</v>
      </c>
      <c r="H35" s="22">
        <v>3200025929</v>
      </c>
      <c r="I35" s="29">
        <v>44271</v>
      </c>
      <c r="J35" s="21"/>
      <c r="K35" s="24">
        <v>4800</v>
      </c>
      <c r="L35" s="28">
        <v>0.1</v>
      </c>
      <c r="M35" s="28">
        <f t="shared" si="2"/>
        <v>480</v>
      </c>
      <c r="N35" s="28">
        <f t="shared" si="3"/>
        <v>5280</v>
      </c>
      <c r="O35" s="29" t="s">
        <v>124</v>
      </c>
      <c r="P35" s="33" t="s">
        <v>125</v>
      </c>
      <c r="Q35" s="32" t="s">
        <v>237</v>
      </c>
    </row>
    <row r="36" spans="1:17" s="10" customFormat="1" ht="57" customHeight="1" x14ac:dyDescent="0.3">
      <c r="A36" s="21" t="s">
        <v>15</v>
      </c>
      <c r="B36" s="22">
        <v>105</v>
      </c>
      <c r="C36" s="21" t="s">
        <v>128</v>
      </c>
      <c r="D36" s="21"/>
      <c r="E36" s="21" t="s">
        <v>37</v>
      </c>
      <c r="F36" s="21">
        <v>504773</v>
      </c>
      <c r="G36" s="21">
        <v>230001352</v>
      </c>
      <c r="H36" s="22">
        <v>3200026024</v>
      </c>
      <c r="I36" s="29">
        <v>44271</v>
      </c>
      <c r="J36" s="21"/>
      <c r="K36" s="24">
        <v>10500</v>
      </c>
      <c r="L36" s="28">
        <v>0.21</v>
      </c>
      <c r="M36" s="28">
        <f t="shared" si="2"/>
        <v>2205</v>
      </c>
      <c r="N36" s="28">
        <f t="shared" si="3"/>
        <v>12705</v>
      </c>
      <c r="O36" s="29" t="s">
        <v>130</v>
      </c>
      <c r="P36" s="21" t="s">
        <v>129</v>
      </c>
      <c r="Q36" s="32" t="s">
        <v>236</v>
      </c>
    </row>
    <row r="37" spans="1:17" s="10" customFormat="1" ht="56.25" customHeight="1" x14ac:dyDescent="0.3">
      <c r="A37" s="21" t="s">
        <v>15</v>
      </c>
      <c r="B37" s="22">
        <v>108</v>
      </c>
      <c r="C37" s="21" t="s">
        <v>131</v>
      </c>
      <c r="D37" s="21"/>
      <c r="E37" s="21" t="s">
        <v>38</v>
      </c>
      <c r="F37" s="21">
        <v>500013</v>
      </c>
      <c r="G37" s="21">
        <v>210020984</v>
      </c>
      <c r="H37" s="22">
        <v>3200025894</v>
      </c>
      <c r="I37" s="29">
        <v>44284</v>
      </c>
      <c r="J37" s="21"/>
      <c r="K37" s="24">
        <v>416666.7</v>
      </c>
      <c r="L37" s="28">
        <v>0.21</v>
      </c>
      <c r="M37" s="28">
        <f t="shared" si="2"/>
        <v>87500.006999999998</v>
      </c>
      <c r="N37" s="28">
        <f t="shared" si="3"/>
        <v>504166.70699999999</v>
      </c>
      <c r="O37" s="29" t="s">
        <v>140</v>
      </c>
      <c r="P37" s="21" t="s">
        <v>71</v>
      </c>
      <c r="Q37" s="32" t="s">
        <v>72</v>
      </c>
    </row>
    <row r="38" spans="1:17" s="55" customFormat="1" ht="44.4" customHeight="1" x14ac:dyDescent="0.3">
      <c r="A38" s="21" t="s">
        <v>15</v>
      </c>
      <c r="B38" s="52">
        <v>117</v>
      </c>
      <c r="C38" s="51" t="s">
        <v>256</v>
      </c>
      <c r="D38" s="51"/>
      <c r="E38" s="51" t="s">
        <v>257</v>
      </c>
      <c r="F38" s="51">
        <v>502960</v>
      </c>
      <c r="G38" s="51">
        <v>210020979</v>
      </c>
      <c r="H38" s="52">
        <v>3200025903</v>
      </c>
      <c r="I38" s="50">
        <v>44284</v>
      </c>
      <c r="J38" s="51">
        <v>1</v>
      </c>
      <c r="K38" s="53">
        <v>2200</v>
      </c>
      <c r="L38" s="54">
        <v>0.21</v>
      </c>
      <c r="M38" s="54">
        <f t="shared" si="2"/>
        <v>462</v>
      </c>
      <c r="N38" s="54">
        <f t="shared" si="3"/>
        <v>2662</v>
      </c>
      <c r="O38" s="50" t="s">
        <v>258</v>
      </c>
      <c r="P38" s="51" t="s">
        <v>259</v>
      </c>
      <c r="Q38" s="51" t="s">
        <v>260</v>
      </c>
    </row>
    <row r="39" spans="1:17" s="55" customFormat="1" ht="54" customHeight="1" x14ac:dyDescent="0.3">
      <c r="A39" s="51" t="s">
        <v>15</v>
      </c>
      <c r="B39" s="52">
        <v>118</v>
      </c>
      <c r="C39" s="51" t="s">
        <v>142</v>
      </c>
      <c r="D39" s="51"/>
      <c r="E39" s="51" t="s">
        <v>143</v>
      </c>
      <c r="F39" s="51">
        <v>500247</v>
      </c>
      <c r="G39" s="51">
        <v>210020986</v>
      </c>
      <c r="H39" s="52">
        <v>3200025901</v>
      </c>
      <c r="I39" s="50">
        <v>44284</v>
      </c>
      <c r="J39" s="51"/>
      <c r="K39" s="53">
        <v>893.01</v>
      </c>
      <c r="L39" s="54">
        <v>0.21</v>
      </c>
      <c r="M39" s="54">
        <f t="shared" si="2"/>
        <v>187.53209999999999</v>
      </c>
      <c r="N39" s="54">
        <f t="shared" si="3"/>
        <v>1080.5420999999999</v>
      </c>
      <c r="O39" s="50">
        <v>44309</v>
      </c>
      <c r="P39" s="51" t="s">
        <v>57</v>
      </c>
      <c r="Q39" s="51" t="s">
        <v>58</v>
      </c>
    </row>
    <row r="40" spans="1:17" s="10" customFormat="1" ht="61.5" customHeight="1" x14ac:dyDescent="0.3">
      <c r="A40" s="21" t="s">
        <v>15</v>
      </c>
      <c r="B40" s="22">
        <v>119</v>
      </c>
      <c r="C40" s="21" t="s">
        <v>132</v>
      </c>
      <c r="D40" s="21"/>
      <c r="E40" s="21" t="s">
        <v>39</v>
      </c>
      <c r="F40" s="21">
        <v>503846</v>
      </c>
      <c r="G40" s="21">
        <v>220002390</v>
      </c>
      <c r="H40" s="22">
        <v>3200025900</v>
      </c>
      <c r="I40" s="29">
        <v>44284</v>
      </c>
      <c r="J40" s="21"/>
      <c r="K40" s="24">
        <v>3591</v>
      </c>
      <c r="L40" s="28">
        <v>0</v>
      </c>
      <c r="M40" s="28">
        <v>0</v>
      </c>
      <c r="N40" s="28">
        <f t="shared" si="3"/>
        <v>3591</v>
      </c>
      <c r="O40" s="29" t="s">
        <v>87</v>
      </c>
      <c r="P40" s="21" t="s">
        <v>133</v>
      </c>
      <c r="Q40" s="32" t="s">
        <v>134</v>
      </c>
    </row>
    <row r="41" spans="1:17" ht="54" customHeight="1" x14ac:dyDescent="0.3">
      <c r="A41" s="37" t="s">
        <v>15</v>
      </c>
      <c r="B41" s="38">
        <v>122</v>
      </c>
      <c r="C41" s="37" t="s">
        <v>145</v>
      </c>
      <c r="D41" s="37"/>
      <c r="E41" s="37" t="s">
        <v>146</v>
      </c>
      <c r="F41" s="37">
        <v>500322</v>
      </c>
      <c r="G41" s="37">
        <v>210020992</v>
      </c>
      <c r="H41" s="38">
        <v>3200025911</v>
      </c>
      <c r="I41" s="57">
        <v>44295</v>
      </c>
      <c r="J41" s="57"/>
      <c r="K41" s="58">
        <v>34556.94</v>
      </c>
      <c r="L41" s="59">
        <v>0.21</v>
      </c>
      <c r="M41" s="59">
        <v>7256.9574000000002</v>
      </c>
      <c r="N41" s="59">
        <v>41813.897400000002</v>
      </c>
      <c r="O41" s="57" t="s">
        <v>147</v>
      </c>
      <c r="P41" s="37" t="s">
        <v>65</v>
      </c>
      <c r="Q41" s="42" t="s">
        <v>69</v>
      </c>
    </row>
    <row r="42" spans="1:17" ht="54" customHeight="1" x14ac:dyDescent="0.3">
      <c r="A42" s="37" t="s">
        <v>15</v>
      </c>
      <c r="B42" s="38">
        <v>128</v>
      </c>
      <c r="C42" s="37" t="s">
        <v>225</v>
      </c>
      <c r="D42" s="37"/>
      <c r="E42" s="37" t="s">
        <v>148</v>
      </c>
      <c r="F42" s="37">
        <v>504856</v>
      </c>
      <c r="G42" s="37">
        <v>230001361</v>
      </c>
      <c r="H42" s="38">
        <v>3200026020</v>
      </c>
      <c r="I42" s="57">
        <v>44295</v>
      </c>
      <c r="J42" s="37"/>
      <c r="K42" s="58">
        <v>6000</v>
      </c>
      <c r="L42" s="59">
        <v>0</v>
      </c>
      <c r="M42" s="59">
        <v>0</v>
      </c>
      <c r="N42" s="59">
        <v>6000</v>
      </c>
      <c r="O42" s="57" t="s">
        <v>149</v>
      </c>
      <c r="P42" s="37" t="s">
        <v>150</v>
      </c>
      <c r="Q42" s="37" t="s">
        <v>238</v>
      </c>
    </row>
    <row r="43" spans="1:17" ht="54" customHeight="1" x14ac:dyDescent="0.3">
      <c r="A43" s="37" t="s">
        <v>15</v>
      </c>
      <c r="B43" s="38">
        <v>133</v>
      </c>
      <c r="C43" s="37" t="s">
        <v>151</v>
      </c>
      <c r="D43" s="37"/>
      <c r="E43" s="37" t="s">
        <v>152</v>
      </c>
      <c r="F43" s="37">
        <v>500322</v>
      </c>
      <c r="G43" s="37">
        <v>210021014</v>
      </c>
      <c r="H43" s="38">
        <v>3200025939</v>
      </c>
      <c r="I43" s="57">
        <v>44305</v>
      </c>
      <c r="J43" s="37"/>
      <c r="K43" s="58">
        <v>2169.85</v>
      </c>
      <c r="L43" s="59">
        <v>0.21</v>
      </c>
      <c r="M43" s="59">
        <v>455.66849999999994</v>
      </c>
      <c r="N43" s="59">
        <v>2625.5184999999997</v>
      </c>
      <c r="O43" s="71" t="s">
        <v>226</v>
      </c>
      <c r="P43" s="37" t="s">
        <v>65</v>
      </c>
      <c r="Q43" s="42" t="s">
        <v>69</v>
      </c>
    </row>
    <row r="44" spans="1:17" ht="54" customHeight="1" x14ac:dyDescent="0.3">
      <c r="A44" s="37" t="s">
        <v>15</v>
      </c>
      <c r="B44" s="38">
        <v>134</v>
      </c>
      <c r="C44" s="37" t="s">
        <v>153</v>
      </c>
      <c r="D44" s="37"/>
      <c r="E44" s="37" t="s">
        <v>154</v>
      </c>
      <c r="F44" s="37">
        <v>503595</v>
      </c>
      <c r="G44" s="37">
        <v>210021015</v>
      </c>
      <c r="H44" s="38">
        <v>3200025940</v>
      </c>
      <c r="I44" s="57">
        <v>44305</v>
      </c>
      <c r="J44" s="37"/>
      <c r="K44" s="58">
        <v>1948.76</v>
      </c>
      <c r="L44" s="59">
        <v>0.21</v>
      </c>
      <c r="M44" s="59">
        <v>409.2396</v>
      </c>
      <c r="N44" s="59">
        <v>2357.9996000000001</v>
      </c>
      <c r="O44" s="71" t="s">
        <v>227</v>
      </c>
      <c r="P44" s="37" t="s">
        <v>112</v>
      </c>
      <c r="Q44" s="37" t="s">
        <v>115</v>
      </c>
    </row>
    <row r="45" spans="1:17" ht="54" customHeight="1" x14ac:dyDescent="0.3">
      <c r="A45" s="37" t="s">
        <v>15</v>
      </c>
      <c r="B45" s="38">
        <v>135</v>
      </c>
      <c r="C45" s="37" t="s">
        <v>155</v>
      </c>
      <c r="D45" s="37"/>
      <c r="E45" s="37" t="s">
        <v>156</v>
      </c>
      <c r="F45" s="37">
        <v>500247</v>
      </c>
      <c r="G45" s="37">
        <v>210021021</v>
      </c>
      <c r="H45" s="38">
        <v>3200025941</v>
      </c>
      <c r="I45" s="57">
        <v>44302</v>
      </c>
      <c r="J45" s="37"/>
      <c r="K45" s="58">
        <v>444.1</v>
      </c>
      <c r="L45" s="59">
        <v>0.21</v>
      </c>
      <c r="M45" s="59">
        <v>93.260999999999996</v>
      </c>
      <c r="N45" s="59">
        <v>537.36099999999999</v>
      </c>
      <c r="O45" s="57" t="s">
        <v>97</v>
      </c>
      <c r="P45" s="37" t="s">
        <v>57</v>
      </c>
      <c r="Q45" s="37" t="s">
        <v>58</v>
      </c>
    </row>
    <row r="46" spans="1:17" ht="54" customHeight="1" x14ac:dyDescent="0.3">
      <c r="A46" s="37" t="s">
        <v>15</v>
      </c>
      <c r="B46" s="38">
        <v>138</v>
      </c>
      <c r="C46" s="37" t="s">
        <v>157</v>
      </c>
      <c r="D46" s="37"/>
      <c r="E46" s="37" t="s">
        <v>158</v>
      </c>
      <c r="F46" s="37">
        <v>503595</v>
      </c>
      <c r="G46" s="37">
        <v>210021023</v>
      </c>
      <c r="H46" s="38">
        <v>3200025950</v>
      </c>
      <c r="I46" s="57">
        <v>44357</v>
      </c>
      <c r="J46" s="37"/>
      <c r="K46" s="58">
        <v>5800</v>
      </c>
      <c r="L46" s="59">
        <v>0.21</v>
      </c>
      <c r="M46" s="59">
        <v>1218</v>
      </c>
      <c r="N46" s="59">
        <v>7018</v>
      </c>
      <c r="O46" s="57" t="s">
        <v>159</v>
      </c>
      <c r="P46" s="37" t="s">
        <v>112</v>
      </c>
      <c r="Q46" s="37" t="s">
        <v>115</v>
      </c>
    </row>
    <row r="47" spans="1:17" ht="54" customHeight="1" x14ac:dyDescent="0.3">
      <c r="A47" s="37" t="s">
        <v>15</v>
      </c>
      <c r="B47" s="38">
        <v>139</v>
      </c>
      <c r="C47" s="37" t="s">
        <v>160</v>
      </c>
      <c r="D47" s="37"/>
      <c r="E47" s="37" t="s">
        <v>161</v>
      </c>
      <c r="F47" s="37">
        <v>503595</v>
      </c>
      <c r="G47" s="37">
        <v>210021024</v>
      </c>
      <c r="H47" s="38">
        <v>3200025951</v>
      </c>
      <c r="I47" s="57">
        <v>44357</v>
      </c>
      <c r="J47" s="57"/>
      <c r="K47" s="58">
        <v>6300</v>
      </c>
      <c r="L47" s="59">
        <v>0.21</v>
      </c>
      <c r="M47" s="59">
        <v>1323</v>
      </c>
      <c r="N47" s="59">
        <v>7623</v>
      </c>
      <c r="O47" s="57" t="s">
        <v>162</v>
      </c>
      <c r="P47" s="37" t="s">
        <v>112</v>
      </c>
      <c r="Q47" s="37" t="s">
        <v>115</v>
      </c>
    </row>
    <row r="48" spans="1:17" ht="54" customHeight="1" x14ac:dyDescent="0.3">
      <c r="A48" s="37" t="s">
        <v>15</v>
      </c>
      <c r="B48" s="38">
        <v>140</v>
      </c>
      <c r="C48" s="37" t="s">
        <v>163</v>
      </c>
      <c r="D48" s="37"/>
      <c r="E48" s="37" t="s">
        <v>164</v>
      </c>
      <c r="F48" s="37">
        <v>504859</v>
      </c>
      <c r="G48" s="37">
        <v>230001362</v>
      </c>
      <c r="H48" s="38">
        <v>3200026042</v>
      </c>
      <c r="I48" s="57">
        <v>44305</v>
      </c>
      <c r="J48" s="57"/>
      <c r="K48" s="58">
        <v>25500</v>
      </c>
      <c r="L48" s="59">
        <v>0</v>
      </c>
      <c r="M48" s="59">
        <v>0</v>
      </c>
      <c r="N48" s="59">
        <v>25500</v>
      </c>
      <c r="O48" s="57" t="s">
        <v>165</v>
      </c>
      <c r="P48" s="37" t="s">
        <v>166</v>
      </c>
      <c r="Q48" s="37" t="s">
        <v>239</v>
      </c>
    </row>
    <row r="49" spans="1:17" ht="54" customHeight="1" x14ac:dyDescent="0.3">
      <c r="A49" s="37" t="s">
        <v>15</v>
      </c>
      <c r="B49" s="38">
        <v>143</v>
      </c>
      <c r="C49" s="37" t="s">
        <v>167</v>
      </c>
      <c r="D49" s="60"/>
      <c r="E49" s="37" t="s">
        <v>168</v>
      </c>
      <c r="F49" s="37">
        <v>500247</v>
      </c>
      <c r="G49" s="37">
        <v>210021037</v>
      </c>
      <c r="H49" s="37">
        <v>3200025966</v>
      </c>
      <c r="I49" s="57">
        <v>44312</v>
      </c>
      <c r="J49" s="37"/>
      <c r="K49" s="58">
        <v>437.58</v>
      </c>
      <c r="L49" s="59">
        <v>0.21</v>
      </c>
      <c r="M49" s="59">
        <v>91.891799999999989</v>
      </c>
      <c r="N49" s="59">
        <v>529.47180000000003</v>
      </c>
      <c r="O49" s="57">
        <v>44323</v>
      </c>
      <c r="P49" s="37" t="s">
        <v>57</v>
      </c>
      <c r="Q49" s="37" t="s">
        <v>58</v>
      </c>
    </row>
    <row r="50" spans="1:17" ht="54" customHeight="1" x14ac:dyDescent="0.3">
      <c r="A50" s="37" t="s">
        <v>15</v>
      </c>
      <c r="B50" s="38">
        <v>157</v>
      </c>
      <c r="C50" s="37" t="s">
        <v>169</v>
      </c>
      <c r="D50" s="37"/>
      <c r="E50" s="37" t="s">
        <v>170</v>
      </c>
      <c r="F50" s="37">
        <v>503595</v>
      </c>
      <c r="G50" s="37">
        <v>210021016</v>
      </c>
      <c r="H50" s="38">
        <v>3200025973</v>
      </c>
      <c r="I50" s="57">
        <v>44336</v>
      </c>
      <c r="J50" s="37"/>
      <c r="K50" s="58">
        <v>1606</v>
      </c>
      <c r="L50" s="59">
        <v>0.21</v>
      </c>
      <c r="M50" s="59">
        <v>337.26</v>
      </c>
      <c r="N50" s="59">
        <v>1943.26</v>
      </c>
      <c r="O50" s="57" t="s">
        <v>171</v>
      </c>
      <c r="P50" s="37" t="s">
        <v>112</v>
      </c>
      <c r="Q50" s="37" t="s">
        <v>115</v>
      </c>
    </row>
    <row r="51" spans="1:17" ht="54" customHeight="1" x14ac:dyDescent="0.3">
      <c r="A51" s="37" t="s">
        <v>15</v>
      </c>
      <c r="B51" s="38">
        <v>158</v>
      </c>
      <c r="C51" s="37" t="s">
        <v>172</v>
      </c>
      <c r="D51" s="37"/>
      <c r="E51" s="37" t="s">
        <v>173</v>
      </c>
      <c r="F51" s="37">
        <v>500322</v>
      </c>
      <c r="G51" s="37">
        <v>210021019</v>
      </c>
      <c r="H51" s="38">
        <v>3200025974</v>
      </c>
      <c r="I51" s="57">
        <v>44357</v>
      </c>
      <c r="J51" s="37"/>
      <c r="K51" s="58">
        <v>2115.58</v>
      </c>
      <c r="L51" s="59">
        <v>0.21</v>
      </c>
      <c r="M51" s="59">
        <v>444.27179999999998</v>
      </c>
      <c r="N51" s="59">
        <v>2559.8517999999999</v>
      </c>
      <c r="O51" s="57" t="s">
        <v>174</v>
      </c>
      <c r="P51" s="37" t="s">
        <v>65</v>
      </c>
      <c r="Q51" s="37" t="s">
        <v>69</v>
      </c>
    </row>
    <row r="52" spans="1:17" ht="54" customHeight="1" x14ac:dyDescent="0.3">
      <c r="A52" s="37" t="s">
        <v>15</v>
      </c>
      <c r="B52" s="38">
        <v>159</v>
      </c>
      <c r="C52" s="37" t="s">
        <v>175</v>
      </c>
      <c r="D52" s="37"/>
      <c r="E52" s="37" t="s">
        <v>176</v>
      </c>
      <c r="F52" s="37">
        <v>503595</v>
      </c>
      <c r="G52" s="37">
        <v>210021020</v>
      </c>
      <c r="H52" s="38">
        <v>3200025975</v>
      </c>
      <c r="I52" s="57">
        <v>44357</v>
      </c>
      <c r="J52" s="37"/>
      <c r="K52" s="58">
        <v>1838.62</v>
      </c>
      <c r="L52" s="59">
        <v>0.21</v>
      </c>
      <c r="M52" s="59">
        <v>386.11019999999996</v>
      </c>
      <c r="N52" s="59">
        <v>2224.7302</v>
      </c>
      <c r="O52" s="57" t="s">
        <v>174</v>
      </c>
      <c r="P52" s="37" t="s">
        <v>112</v>
      </c>
      <c r="Q52" s="37" t="s">
        <v>115</v>
      </c>
    </row>
    <row r="53" spans="1:17" ht="48" customHeight="1" x14ac:dyDescent="0.3">
      <c r="A53" s="37" t="s">
        <v>15</v>
      </c>
      <c r="B53" s="38">
        <v>160</v>
      </c>
      <c r="C53" s="37" t="s">
        <v>177</v>
      </c>
      <c r="D53" s="37"/>
      <c r="E53" s="37" t="s">
        <v>178</v>
      </c>
      <c r="F53" s="37">
        <v>500247</v>
      </c>
      <c r="G53" s="37">
        <v>210021022</v>
      </c>
      <c r="H53" s="38">
        <v>3200025976</v>
      </c>
      <c r="I53" s="57">
        <v>44336</v>
      </c>
      <c r="J53" s="37">
        <v>1</v>
      </c>
      <c r="K53" s="58">
        <v>3015</v>
      </c>
      <c r="L53" s="59">
        <v>0.21</v>
      </c>
      <c r="M53" s="59">
        <v>633.15</v>
      </c>
      <c r="N53" s="59">
        <v>3648.15</v>
      </c>
      <c r="O53" s="57" t="s">
        <v>179</v>
      </c>
      <c r="P53" s="37" t="s">
        <v>57</v>
      </c>
      <c r="Q53" s="37" t="s">
        <v>58</v>
      </c>
    </row>
    <row r="54" spans="1:17" ht="44.4" customHeight="1" x14ac:dyDescent="0.3">
      <c r="A54" s="37" t="s">
        <v>15</v>
      </c>
      <c r="B54" s="38">
        <v>161</v>
      </c>
      <c r="C54" s="37" t="s">
        <v>180</v>
      </c>
      <c r="D54" s="37"/>
      <c r="E54" s="37" t="s">
        <v>181</v>
      </c>
      <c r="F54" s="37">
        <v>500322</v>
      </c>
      <c r="G54" s="37">
        <v>210021027</v>
      </c>
      <c r="H54" s="38">
        <v>3200025977</v>
      </c>
      <c r="I54" s="57">
        <v>44357</v>
      </c>
      <c r="J54" s="37"/>
      <c r="K54" s="58">
        <v>7900</v>
      </c>
      <c r="L54" s="59">
        <v>0.21</v>
      </c>
      <c r="M54" s="59">
        <v>1659</v>
      </c>
      <c r="N54" s="59">
        <v>9559</v>
      </c>
      <c r="O54" s="57" t="s">
        <v>182</v>
      </c>
      <c r="P54" s="37" t="s">
        <v>65</v>
      </c>
      <c r="Q54" s="37" t="s">
        <v>69</v>
      </c>
    </row>
    <row r="55" spans="1:17" ht="54" customHeight="1" x14ac:dyDescent="0.3">
      <c r="A55" s="37" t="s">
        <v>15</v>
      </c>
      <c r="B55" s="38">
        <v>162</v>
      </c>
      <c r="C55" s="37" t="s">
        <v>224</v>
      </c>
      <c r="D55" s="37"/>
      <c r="E55" s="37" t="s">
        <v>183</v>
      </c>
      <c r="F55" s="37">
        <v>500247</v>
      </c>
      <c r="G55" s="37">
        <v>210021045</v>
      </c>
      <c r="H55" s="38">
        <v>3200025978</v>
      </c>
      <c r="I55" s="57">
        <v>44321</v>
      </c>
      <c r="J55" s="37">
        <v>1</v>
      </c>
      <c r="K55" s="58">
        <v>1076</v>
      </c>
      <c r="L55" s="59">
        <v>0.21</v>
      </c>
      <c r="M55" s="59">
        <v>225.95999999999998</v>
      </c>
      <c r="N55" s="59">
        <v>1301.96</v>
      </c>
      <c r="O55" s="57" t="s">
        <v>184</v>
      </c>
      <c r="P55" s="37" t="s">
        <v>57</v>
      </c>
      <c r="Q55" s="37" t="s">
        <v>58</v>
      </c>
    </row>
    <row r="56" spans="1:17" ht="54" customHeight="1" x14ac:dyDescent="0.3">
      <c r="A56" s="37" t="s">
        <v>15</v>
      </c>
      <c r="B56" s="38">
        <v>163</v>
      </c>
      <c r="C56" s="37" t="s">
        <v>185</v>
      </c>
      <c r="D56" s="37"/>
      <c r="E56" s="37" t="s">
        <v>186</v>
      </c>
      <c r="F56" s="37">
        <v>500322</v>
      </c>
      <c r="G56" s="37">
        <v>210021047</v>
      </c>
      <c r="H56" s="38">
        <v>3200025979</v>
      </c>
      <c r="I56" s="57">
        <v>44336</v>
      </c>
      <c r="J56" s="37"/>
      <c r="K56" s="58">
        <v>2331.1</v>
      </c>
      <c r="L56" s="59">
        <v>0.21</v>
      </c>
      <c r="M56" s="59">
        <v>489.53099999999995</v>
      </c>
      <c r="N56" s="59">
        <v>2820.6309999999999</v>
      </c>
      <c r="O56" s="57" t="s">
        <v>187</v>
      </c>
      <c r="P56" s="37" t="s">
        <v>65</v>
      </c>
      <c r="Q56" s="37" t="s">
        <v>69</v>
      </c>
    </row>
    <row r="57" spans="1:17" ht="54" customHeight="1" x14ac:dyDescent="0.3">
      <c r="A57" s="37" t="s">
        <v>15</v>
      </c>
      <c r="B57" s="38">
        <v>164</v>
      </c>
      <c r="C57" s="37" t="s">
        <v>188</v>
      </c>
      <c r="D57" s="37"/>
      <c r="E57" s="37" t="s">
        <v>189</v>
      </c>
      <c r="F57" s="37">
        <v>504104</v>
      </c>
      <c r="G57" s="37">
        <v>210021048</v>
      </c>
      <c r="H57" s="38">
        <v>3200025982</v>
      </c>
      <c r="I57" s="57">
        <v>44321</v>
      </c>
      <c r="J57" s="38">
        <v>1</v>
      </c>
      <c r="K57" s="58">
        <v>3780</v>
      </c>
      <c r="L57" s="59">
        <v>0.21</v>
      </c>
      <c r="M57" s="59">
        <v>793.8</v>
      </c>
      <c r="N57" s="59">
        <v>4573.8</v>
      </c>
      <c r="O57" s="40" t="s">
        <v>190</v>
      </c>
      <c r="P57" s="37" t="s">
        <v>191</v>
      </c>
      <c r="Q57" s="37" t="s">
        <v>192</v>
      </c>
    </row>
    <row r="58" spans="1:17" ht="54" customHeight="1" x14ac:dyDescent="0.3">
      <c r="A58" s="37" t="s">
        <v>15</v>
      </c>
      <c r="B58" s="37">
        <v>168</v>
      </c>
      <c r="C58" s="37" t="s">
        <v>193</v>
      </c>
      <c r="D58" s="37"/>
      <c r="E58" s="37" t="s">
        <v>194</v>
      </c>
      <c r="F58" s="37">
        <v>503846</v>
      </c>
      <c r="G58" s="37">
        <v>220002391</v>
      </c>
      <c r="H58" s="38">
        <v>3200025990</v>
      </c>
      <c r="I58" s="57">
        <v>44326</v>
      </c>
      <c r="J58" s="37">
        <v>1</v>
      </c>
      <c r="K58" s="58">
        <v>27292</v>
      </c>
      <c r="L58" s="59">
        <v>0</v>
      </c>
      <c r="M58" s="59">
        <v>0</v>
      </c>
      <c r="N58" s="59">
        <v>27292</v>
      </c>
      <c r="O58" s="57" t="s">
        <v>147</v>
      </c>
      <c r="P58" s="37" t="s">
        <v>133</v>
      </c>
      <c r="Q58" s="37" t="s">
        <v>134</v>
      </c>
    </row>
    <row r="59" spans="1:17" s="55" customFormat="1" ht="54" customHeight="1" x14ac:dyDescent="0.3">
      <c r="A59" s="51" t="s">
        <v>15</v>
      </c>
      <c r="B59" s="52">
        <v>177</v>
      </c>
      <c r="C59" s="51" t="s">
        <v>251</v>
      </c>
      <c r="D59" s="51"/>
      <c r="E59" s="51" t="s">
        <v>252</v>
      </c>
      <c r="F59" s="51">
        <v>500320</v>
      </c>
      <c r="G59" s="51">
        <v>210021069</v>
      </c>
      <c r="H59" s="52">
        <v>3200026000</v>
      </c>
      <c r="I59" s="50">
        <v>44322</v>
      </c>
      <c r="J59" s="51">
        <v>1</v>
      </c>
      <c r="K59" s="53">
        <v>75</v>
      </c>
      <c r="L59" s="54">
        <v>0</v>
      </c>
      <c r="M59" s="54">
        <v>0</v>
      </c>
      <c r="N59" s="54">
        <v>75</v>
      </c>
      <c r="O59" s="50" t="s">
        <v>253</v>
      </c>
      <c r="P59" s="51" t="s">
        <v>254</v>
      </c>
      <c r="Q59" s="51" t="s">
        <v>255</v>
      </c>
    </row>
    <row r="60" spans="1:17" ht="54" customHeight="1" x14ac:dyDescent="0.3">
      <c r="A60" s="37" t="s">
        <v>15</v>
      </c>
      <c r="B60" s="38">
        <v>178</v>
      </c>
      <c r="C60" s="37" t="s">
        <v>195</v>
      </c>
      <c r="D60" s="37"/>
      <c r="E60" s="37" t="s">
        <v>196</v>
      </c>
      <c r="F60" s="37">
        <v>500247</v>
      </c>
      <c r="G60" s="37">
        <v>210021070</v>
      </c>
      <c r="H60" s="38">
        <v>3200026001</v>
      </c>
      <c r="I60" s="57">
        <v>44322</v>
      </c>
      <c r="J60" s="37"/>
      <c r="K60" s="58">
        <v>590.79</v>
      </c>
      <c r="L60" s="59">
        <v>0.21</v>
      </c>
      <c r="M60" s="59">
        <v>124.06589999999998</v>
      </c>
      <c r="N60" s="59">
        <v>714.85589999999991</v>
      </c>
      <c r="O60" s="57">
        <v>44332</v>
      </c>
      <c r="P60" s="37" t="s">
        <v>57</v>
      </c>
      <c r="Q60" s="37" t="s">
        <v>69</v>
      </c>
    </row>
    <row r="61" spans="1:17" ht="54" customHeight="1" x14ac:dyDescent="0.3">
      <c r="A61" s="37" t="s">
        <v>15</v>
      </c>
      <c r="B61" s="38">
        <v>183</v>
      </c>
      <c r="C61" s="37" t="s">
        <v>197</v>
      </c>
      <c r="D61" s="37"/>
      <c r="E61" s="37" t="s">
        <v>198</v>
      </c>
      <c r="F61" s="37">
        <v>500322</v>
      </c>
      <c r="G61" s="37">
        <v>210021046</v>
      </c>
      <c r="H61" s="38">
        <v>3200026007</v>
      </c>
      <c r="I61" s="57">
        <v>44327</v>
      </c>
      <c r="J61" s="37"/>
      <c r="K61" s="58">
        <v>2456.41</v>
      </c>
      <c r="L61" s="59">
        <v>0.21</v>
      </c>
      <c r="M61" s="59">
        <v>515.84609999999998</v>
      </c>
      <c r="N61" s="59">
        <v>2972.2560999999996</v>
      </c>
      <c r="O61" s="57">
        <v>44357</v>
      </c>
      <c r="P61" s="37" t="s">
        <v>65</v>
      </c>
      <c r="Q61" s="37" t="s">
        <v>69</v>
      </c>
    </row>
    <row r="62" spans="1:17" ht="54" customHeight="1" x14ac:dyDescent="0.3">
      <c r="A62" s="37" t="s">
        <v>15</v>
      </c>
      <c r="B62" s="38">
        <v>187</v>
      </c>
      <c r="C62" s="37" t="s">
        <v>199</v>
      </c>
      <c r="D62" s="37"/>
      <c r="E62" s="37" t="s">
        <v>200</v>
      </c>
      <c r="F62" s="37">
        <v>503846</v>
      </c>
      <c r="G62" s="37">
        <v>220002400</v>
      </c>
      <c r="H62" s="38">
        <v>3200026011</v>
      </c>
      <c r="I62" s="57">
        <v>44328</v>
      </c>
      <c r="J62" s="37"/>
      <c r="K62" s="58">
        <v>9704</v>
      </c>
      <c r="L62" s="59">
        <v>0</v>
      </c>
      <c r="M62" s="59">
        <v>0</v>
      </c>
      <c r="N62" s="59">
        <v>9704</v>
      </c>
      <c r="O62" s="71" t="s">
        <v>228</v>
      </c>
      <c r="P62" s="37" t="s">
        <v>133</v>
      </c>
      <c r="Q62" s="37" t="s">
        <v>134</v>
      </c>
    </row>
    <row r="63" spans="1:17" ht="54" customHeight="1" x14ac:dyDescent="0.3">
      <c r="A63" s="37" t="s">
        <v>15</v>
      </c>
      <c r="B63" s="38">
        <v>188</v>
      </c>
      <c r="C63" s="37" t="s">
        <v>197</v>
      </c>
      <c r="D63" s="37"/>
      <c r="E63" s="37" t="s">
        <v>201</v>
      </c>
      <c r="F63" s="37">
        <v>503595</v>
      </c>
      <c r="G63" s="37">
        <v>210021078</v>
      </c>
      <c r="H63" s="38">
        <v>3200026013</v>
      </c>
      <c r="I63" s="57">
        <v>44328</v>
      </c>
      <c r="J63" s="37"/>
      <c r="K63" s="58">
        <v>788.89</v>
      </c>
      <c r="L63" s="59">
        <v>0.21</v>
      </c>
      <c r="M63" s="59">
        <v>165.6669</v>
      </c>
      <c r="N63" s="59">
        <v>954.55690000000004</v>
      </c>
      <c r="O63" s="57">
        <v>44357</v>
      </c>
      <c r="P63" s="37" t="s">
        <v>112</v>
      </c>
      <c r="Q63" s="37" t="s">
        <v>115</v>
      </c>
    </row>
    <row r="64" spans="1:17" ht="54" customHeight="1" x14ac:dyDescent="0.3">
      <c r="A64" s="37" t="s">
        <v>15</v>
      </c>
      <c r="B64" s="38">
        <v>204</v>
      </c>
      <c r="C64" s="37" t="s">
        <v>202</v>
      </c>
      <c r="D64" s="37"/>
      <c r="E64" s="37" t="s">
        <v>203</v>
      </c>
      <c r="F64" s="37">
        <v>500247</v>
      </c>
      <c r="G64" s="37">
        <v>210021089</v>
      </c>
      <c r="H64" s="38">
        <v>3200026034</v>
      </c>
      <c r="I64" s="57">
        <v>44336</v>
      </c>
      <c r="J64" s="37"/>
      <c r="K64" s="58">
        <v>366.72</v>
      </c>
      <c r="L64" s="59">
        <v>0.21</v>
      </c>
      <c r="M64" s="59">
        <v>77.011200000000002</v>
      </c>
      <c r="N64" s="59">
        <v>443.73120000000006</v>
      </c>
      <c r="O64" s="57">
        <v>44332</v>
      </c>
      <c r="P64" s="37" t="s">
        <v>57</v>
      </c>
      <c r="Q64" s="37" t="s">
        <v>58</v>
      </c>
    </row>
    <row r="65" spans="1:17" ht="54" customHeight="1" x14ac:dyDescent="0.3">
      <c r="A65" s="37" t="s">
        <v>15</v>
      </c>
      <c r="B65" s="38">
        <v>206</v>
      </c>
      <c r="C65" s="37" t="s">
        <v>204</v>
      </c>
      <c r="D65" s="37"/>
      <c r="E65" s="37" t="s">
        <v>205</v>
      </c>
      <c r="F65" s="37">
        <v>500013</v>
      </c>
      <c r="G65" s="37">
        <v>210021098</v>
      </c>
      <c r="H65" s="38">
        <v>3200026040</v>
      </c>
      <c r="I65" s="57">
        <v>44341</v>
      </c>
      <c r="J65" s="37"/>
      <c r="K65" s="58">
        <v>188.25</v>
      </c>
      <c r="L65" s="59">
        <v>0.21</v>
      </c>
      <c r="M65" s="59">
        <v>39.532499999999999</v>
      </c>
      <c r="N65" s="59">
        <v>227.7825</v>
      </c>
      <c r="O65" s="57">
        <v>44344</v>
      </c>
      <c r="P65" s="37" t="s">
        <v>71</v>
      </c>
      <c r="Q65" s="37" t="s">
        <v>72</v>
      </c>
    </row>
    <row r="66" spans="1:17" ht="54" customHeight="1" x14ac:dyDescent="0.3">
      <c r="A66" s="37" t="s">
        <v>15</v>
      </c>
      <c r="B66" s="38">
        <v>226</v>
      </c>
      <c r="C66" s="37" t="s">
        <v>206</v>
      </c>
      <c r="D66" s="37"/>
      <c r="E66" s="37" t="s">
        <v>207</v>
      </c>
      <c r="F66" s="37">
        <v>500247</v>
      </c>
      <c r="G66" s="37">
        <v>210021116</v>
      </c>
      <c r="H66" s="38">
        <v>3200026054</v>
      </c>
      <c r="I66" s="57">
        <v>44348</v>
      </c>
      <c r="J66" s="37"/>
      <c r="K66" s="58">
        <v>1977.97</v>
      </c>
      <c r="L66" s="59">
        <v>0.21</v>
      </c>
      <c r="M66" s="59">
        <v>415.37369999999999</v>
      </c>
      <c r="N66" s="59">
        <v>2393.3436999999999</v>
      </c>
      <c r="O66" s="57" t="s">
        <v>208</v>
      </c>
      <c r="P66" s="37" t="s">
        <v>57</v>
      </c>
      <c r="Q66" s="42" t="s">
        <v>58</v>
      </c>
    </row>
    <row r="67" spans="1:17" ht="54" customHeight="1" x14ac:dyDescent="0.3">
      <c r="A67" s="37" t="s">
        <v>15</v>
      </c>
      <c r="B67" s="38">
        <v>227</v>
      </c>
      <c r="C67" s="37" t="s">
        <v>209</v>
      </c>
      <c r="D67" s="37"/>
      <c r="E67" s="37" t="s">
        <v>210</v>
      </c>
      <c r="F67" s="37">
        <v>504870</v>
      </c>
      <c r="G67" s="37">
        <v>230001363</v>
      </c>
      <c r="H67" s="38">
        <v>3200026124</v>
      </c>
      <c r="I67" s="57">
        <v>44348</v>
      </c>
      <c r="J67" s="37"/>
      <c r="K67" s="58">
        <v>12000</v>
      </c>
      <c r="L67" s="59">
        <v>0</v>
      </c>
      <c r="M67" s="59">
        <v>0</v>
      </c>
      <c r="N67" s="59">
        <v>12000</v>
      </c>
      <c r="O67" s="57" t="s">
        <v>211</v>
      </c>
      <c r="P67" s="37" t="s">
        <v>212</v>
      </c>
      <c r="Q67" s="37" t="s">
        <v>240</v>
      </c>
    </row>
    <row r="68" spans="1:17" ht="54" customHeight="1" x14ac:dyDescent="0.3">
      <c r="A68" s="37" t="s">
        <v>15</v>
      </c>
      <c r="B68" s="38">
        <v>240</v>
      </c>
      <c r="C68" s="37" t="s">
        <v>213</v>
      </c>
      <c r="D68" s="37"/>
      <c r="E68" s="37" t="s">
        <v>214</v>
      </c>
      <c r="F68" s="37">
        <v>500247</v>
      </c>
      <c r="G68" s="37">
        <v>210021164</v>
      </c>
      <c r="H68" s="38">
        <v>3200026083</v>
      </c>
      <c r="I68" s="57">
        <v>44364</v>
      </c>
      <c r="J68" s="37"/>
      <c r="K68" s="58">
        <v>229.64</v>
      </c>
      <c r="L68" s="59">
        <v>0.21</v>
      </c>
      <c r="M68" s="59">
        <v>48.224399999999996</v>
      </c>
      <c r="N68" s="59">
        <v>277.86439999999999</v>
      </c>
      <c r="O68" s="57">
        <v>44364</v>
      </c>
      <c r="P68" s="37" t="s">
        <v>57</v>
      </c>
      <c r="Q68" s="42" t="s">
        <v>69</v>
      </c>
    </row>
    <row r="69" spans="1:17" ht="54" customHeight="1" x14ac:dyDescent="0.3">
      <c r="A69" s="37" t="s">
        <v>15</v>
      </c>
      <c r="B69" s="38">
        <v>261</v>
      </c>
      <c r="C69" s="37" t="s">
        <v>223</v>
      </c>
      <c r="D69" s="37"/>
      <c r="E69" s="37" t="s">
        <v>215</v>
      </c>
      <c r="F69" s="37">
        <v>504871</v>
      </c>
      <c r="G69" s="37">
        <v>210021119</v>
      </c>
      <c r="H69" s="38">
        <v>3200026116</v>
      </c>
      <c r="I69" s="57">
        <v>44375</v>
      </c>
      <c r="J69" s="37">
        <v>1</v>
      </c>
      <c r="K69" s="58">
        <v>720</v>
      </c>
      <c r="L69" s="59">
        <v>0.21</v>
      </c>
      <c r="M69" s="59">
        <v>151.19999999999999</v>
      </c>
      <c r="N69" s="59">
        <v>871.2</v>
      </c>
      <c r="O69" s="57">
        <v>44392</v>
      </c>
      <c r="P69" s="37" t="s">
        <v>216</v>
      </c>
      <c r="Q69" s="37" t="s">
        <v>241</v>
      </c>
    </row>
    <row r="70" spans="1:17" ht="54" customHeight="1" x14ac:dyDescent="0.3">
      <c r="A70" s="37" t="s">
        <v>15</v>
      </c>
      <c r="B70" s="38">
        <v>262</v>
      </c>
      <c r="C70" s="37" t="s">
        <v>222</v>
      </c>
      <c r="D70" s="37"/>
      <c r="E70" s="37" t="s">
        <v>217</v>
      </c>
      <c r="F70" s="37">
        <v>504868</v>
      </c>
      <c r="G70" s="37">
        <v>210021120</v>
      </c>
      <c r="H70" s="38">
        <v>3200026117</v>
      </c>
      <c r="I70" s="57">
        <v>44375</v>
      </c>
      <c r="J70" s="37">
        <v>1</v>
      </c>
      <c r="K70" s="58">
        <v>320</v>
      </c>
      <c r="L70" s="59">
        <v>0.21</v>
      </c>
      <c r="M70" s="59">
        <v>67.2</v>
      </c>
      <c r="N70" s="59">
        <v>387.2</v>
      </c>
      <c r="O70" s="57">
        <v>44394</v>
      </c>
      <c r="P70" s="37" t="s">
        <v>218</v>
      </c>
      <c r="Q70" s="37" t="s">
        <v>242</v>
      </c>
    </row>
    <row r="71" spans="1:17" ht="54" customHeight="1" x14ac:dyDescent="0.3">
      <c r="A71" s="37" t="s">
        <v>15</v>
      </c>
      <c r="B71" s="38">
        <v>268</v>
      </c>
      <c r="C71" s="37" t="s">
        <v>219</v>
      </c>
      <c r="D71" s="37"/>
      <c r="E71" s="37" t="s">
        <v>220</v>
      </c>
      <c r="F71" s="37">
        <v>500322</v>
      </c>
      <c r="G71" s="37">
        <v>210021111</v>
      </c>
      <c r="H71" s="38">
        <v>3200026111</v>
      </c>
      <c r="I71" s="57">
        <v>44368</v>
      </c>
      <c r="J71" s="37"/>
      <c r="K71" s="58">
        <v>1362.3</v>
      </c>
      <c r="L71" s="59">
        <v>0.21</v>
      </c>
      <c r="M71" s="59">
        <v>286.08299999999997</v>
      </c>
      <c r="N71" s="59">
        <v>1648.3829999999998</v>
      </c>
      <c r="O71" s="57">
        <v>44363</v>
      </c>
      <c r="P71" s="37" t="s">
        <v>65</v>
      </c>
      <c r="Q71" s="37" t="s">
        <v>69</v>
      </c>
    </row>
    <row r="72" spans="1:17" ht="54" customHeight="1" x14ac:dyDescent="0.3">
      <c r="A72" s="37" t="s">
        <v>15</v>
      </c>
      <c r="B72" s="38">
        <v>277</v>
      </c>
      <c r="C72" s="37" t="s">
        <v>206</v>
      </c>
      <c r="D72" s="37"/>
      <c r="E72" s="37" t="s">
        <v>221</v>
      </c>
      <c r="F72" s="37">
        <v>500247</v>
      </c>
      <c r="G72" s="37">
        <v>210021200</v>
      </c>
      <c r="H72" s="69">
        <v>3200026119</v>
      </c>
      <c r="I72" s="40">
        <v>44375</v>
      </c>
      <c r="J72" s="39"/>
      <c r="K72" s="61">
        <v>651.72</v>
      </c>
      <c r="L72" s="62">
        <v>0.21</v>
      </c>
      <c r="M72" s="59">
        <v>136.8612</v>
      </c>
      <c r="N72" s="59">
        <v>788.58120000000008</v>
      </c>
      <c r="O72" s="57">
        <v>44472</v>
      </c>
      <c r="P72" s="37" t="s">
        <v>57</v>
      </c>
      <c r="Q72" s="42" t="s">
        <v>69</v>
      </c>
    </row>
    <row r="73" spans="1:17" ht="30" customHeight="1" x14ac:dyDescent="0.3">
      <c r="I73" s="43" t="s">
        <v>136</v>
      </c>
      <c r="J73" s="44"/>
      <c r="K73" s="64"/>
      <c r="L73" s="65"/>
    </row>
    <row r="74" spans="1:17" ht="24.6" customHeight="1" x14ac:dyDescent="0.3">
      <c r="I74" s="45" t="s">
        <v>137</v>
      </c>
      <c r="J74" s="20"/>
      <c r="K74" s="63"/>
      <c r="L74" s="66"/>
    </row>
    <row r="75" spans="1:17" ht="18" customHeight="1" x14ac:dyDescent="0.3">
      <c r="I75" s="46" t="s">
        <v>144</v>
      </c>
      <c r="J75" s="47"/>
      <c r="K75" s="67"/>
      <c r="L75" s="68"/>
    </row>
  </sheetData>
  <sortState xmlns:xlrd2="http://schemas.microsoft.com/office/spreadsheetml/2017/richdata2" ref="B3:K37">
    <sortCondition ref="B1"/>
  </sortState>
  <phoneticPr fontId="5" type="noConversion"/>
  <dataValidations count="2">
    <dataValidation type="decimal" allowBlank="1" showInputMessage="1" showErrorMessage="1" errorTitle="Error" error="Debe introducir un importe decimal  en euros" sqref="K2" xr:uid="{00E6AA35-270F-4C83-8EEB-CA1CC959C4F0}">
      <formula1>0</formula1>
      <formula2>9.99999999999999E+51</formula2>
    </dataValidation>
    <dataValidation type="textLength" operator="equal" allowBlank="1" showInputMessage="1" showErrorMessage="1" errorTitle="Número de caracteres erróneo" error="El CIF debe contener nueve caracteres" sqref="Q2 Q41 Q43 Q68 Q72" xr:uid="{B4F95274-FE6D-4BE1-BDC5-385B4BA001F4}">
      <formula1>9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3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A3" sqref="A3:C5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 t="s">
        <v>10</v>
      </c>
      <c r="B1" s="3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3">
      <c r="B2" s="4"/>
    </row>
    <row r="6" spans="1:16381" x14ac:dyDescent="0.3">
      <c r="B6" s="4"/>
    </row>
    <row r="7" spans="1:16381" x14ac:dyDescent="0.3">
      <c r="B7" s="4"/>
    </row>
    <row r="8" spans="1:16381" x14ac:dyDescent="0.3">
      <c r="B8" s="4"/>
    </row>
    <row r="9" spans="1:16381" x14ac:dyDescent="0.3">
      <c r="B9" s="4"/>
    </row>
    <row r="10" spans="1:16381" x14ac:dyDescent="0.3">
      <c r="B10" s="4"/>
    </row>
    <row r="11" spans="1:16381" x14ac:dyDescent="0.3">
      <c r="B11" s="4"/>
    </row>
    <row r="12" spans="1:16381" x14ac:dyDescent="0.3">
      <c r="B12" s="4"/>
    </row>
    <row r="13" spans="1:16381" x14ac:dyDescent="0.3">
      <c r="B13" s="4"/>
    </row>
    <row r="14" spans="1:16381" x14ac:dyDescent="0.3">
      <c r="B14" s="4"/>
    </row>
    <row r="15" spans="1:16381" x14ac:dyDescent="0.3">
      <c r="B15" s="4"/>
    </row>
    <row r="16" spans="1:1638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5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4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2021-07-27T06:32:51Z</dcterms:modified>
</cp:coreProperties>
</file>