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/>
  <xr:revisionPtr revIDLastSave="0" documentId="13_ncr:1_{AF4FAEAD-D257-4382-9DB1-B6ED490C7AEA}" xr6:coauthVersionLast="45" xr6:coauthVersionMax="45" xr10:uidLastSave="{00000000-0000-0000-0000-000000000000}"/>
  <bookViews>
    <workbookView xWindow="0" yWindow="3120" windowWidth="28800" windowHeight="12225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Hoja1!$A$1:$S$23</definedName>
    <definedName name="_xlnm._FilterDatabase" localSheetId="2" hidden="1">Hoja3!$A$1:$E$8</definedName>
    <definedName name="_xlnm.Print_Titles" localSheetId="0">Hoja1!$1:$1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8" i="1" l="1"/>
  <c r="L78" i="1" s="1"/>
  <c r="K77" i="1"/>
  <c r="L77" i="1" s="1"/>
  <c r="K93" i="1" l="1"/>
  <c r="L93" i="1" s="1"/>
  <c r="K92" i="1"/>
  <c r="L92" i="1" s="1"/>
  <c r="K111" i="1" l="1"/>
  <c r="L111" i="1" s="1"/>
  <c r="K109" i="1"/>
  <c r="L109" i="1" s="1"/>
  <c r="K108" i="1"/>
  <c r="L108" i="1" s="1"/>
  <c r="K107" i="1"/>
  <c r="L107" i="1" s="1"/>
  <c r="K106" i="1"/>
  <c r="L106" i="1" s="1"/>
  <c r="K105" i="1"/>
  <c r="L105" i="1" s="1"/>
  <c r="K104" i="1"/>
  <c r="L104" i="1" s="1"/>
  <c r="K103" i="1"/>
  <c r="L103" i="1" s="1"/>
  <c r="K102" i="1"/>
  <c r="L102" i="1" s="1"/>
  <c r="K101" i="1"/>
  <c r="L101" i="1" s="1"/>
  <c r="K100" i="1"/>
  <c r="K99" i="1"/>
  <c r="L99" i="1" s="1"/>
  <c r="K98" i="1"/>
  <c r="L98" i="1" s="1"/>
  <c r="K97" i="1"/>
  <c r="L97" i="1" s="1"/>
  <c r="K96" i="1"/>
  <c r="L96" i="1" s="1"/>
  <c r="K95" i="1"/>
  <c r="L95" i="1" s="1"/>
  <c r="K94" i="1"/>
  <c r="L94" i="1" s="1"/>
  <c r="K91" i="1"/>
  <c r="L91" i="1" s="1"/>
  <c r="K90" i="1"/>
  <c r="L90" i="1" s="1"/>
  <c r="K89" i="1"/>
  <c r="L89" i="1" s="1"/>
  <c r="K88" i="1"/>
  <c r="L88" i="1" s="1"/>
  <c r="K87" i="1"/>
  <c r="L87" i="1" s="1"/>
  <c r="K86" i="1"/>
  <c r="L86" i="1" s="1"/>
  <c r="K85" i="1"/>
  <c r="L85" i="1" s="1"/>
  <c r="K84" i="1"/>
  <c r="L84" i="1" s="1"/>
  <c r="K83" i="1"/>
  <c r="L83" i="1" s="1"/>
  <c r="K82" i="1"/>
  <c r="L82" i="1" s="1"/>
  <c r="K81" i="1"/>
  <c r="L81" i="1" s="1"/>
  <c r="K80" i="1"/>
  <c r="L80" i="1" s="1"/>
  <c r="K79" i="1"/>
  <c r="L79" i="1" s="1"/>
  <c r="K76" i="1"/>
  <c r="L76" i="1" s="1"/>
  <c r="K75" i="1"/>
  <c r="L75" i="1" s="1"/>
  <c r="K74" i="1"/>
  <c r="L74" i="1" s="1"/>
  <c r="K73" i="1"/>
  <c r="L73" i="1" s="1"/>
  <c r="K72" i="1"/>
  <c r="L72" i="1" s="1"/>
  <c r="K67" i="1" l="1"/>
  <c r="L67" i="1" s="1"/>
  <c r="K66" i="1"/>
  <c r="L66" i="1" s="1"/>
  <c r="K71" i="1" l="1"/>
  <c r="L71" i="1" s="1"/>
  <c r="K70" i="1"/>
  <c r="L70" i="1" s="1"/>
  <c r="K69" i="1"/>
  <c r="L69" i="1" s="1"/>
  <c r="K68" i="1"/>
  <c r="L68" i="1" s="1"/>
  <c r="K65" i="1"/>
  <c r="L65" i="1" s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 l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6" i="1" l="1"/>
  <c r="L26" i="1" s="1"/>
  <c r="K27" i="1"/>
  <c r="L27" i="1" s="1"/>
  <c r="K28" i="1"/>
  <c r="L28" i="1" s="1"/>
  <c r="K29" i="1"/>
  <c r="L29" i="1" s="1"/>
  <c r="K25" i="1"/>
  <c r="L25" i="1" s="1"/>
  <c r="K24" i="1"/>
  <c r="L24" i="1" s="1"/>
  <c r="L11" i="1" l="1"/>
  <c r="K19" i="1" l="1"/>
  <c r="L19" i="1" s="1"/>
  <c r="K20" i="1"/>
  <c r="L20" i="1" s="1"/>
  <c r="K21" i="1"/>
  <c r="L21" i="1" s="1"/>
  <c r="K22" i="1"/>
  <c r="L22" i="1" s="1"/>
  <c r="K23" i="1"/>
  <c r="L23" i="1" s="1"/>
  <c r="K15" i="1" l="1"/>
  <c r="L15" i="1" s="1"/>
  <c r="K16" i="1"/>
  <c r="L16" i="1" s="1"/>
  <c r="K17" i="1"/>
  <c r="L17" i="1" s="1"/>
  <c r="K18" i="1"/>
  <c r="L18" i="1" s="1"/>
  <c r="K12" i="1"/>
  <c r="L12" i="1" s="1"/>
  <c r="K13" i="1"/>
  <c r="L13" i="1" s="1"/>
  <c r="K2" i="1" l="1"/>
  <c r="K3" i="1"/>
  <c r="K4" i="1"/>
  <c r="L4" i="1" s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L2" i="1" l="1"/>
  <c r="L3" i="1"/>
</calcChain>
</file>

<file path=xl/sharedStrings.xml><?xml version="1.0" encoding="utf-8"?>
<sst xmlns="http://schemas.openxmlformats.org/spreadsheetml/2006/main" count="644" uniqueCount="436">
  <si>
    <t xml:space="preserve">IVA </t>
  </si>
  <si>
    <t>TOTAL</t>
  </si>
  <si>
    <t>CIF</t>
  </si>
  <si>
    <t>PEDIDO</t>
  </si>
  <si>
    <t>INSTITUT VALENCIA DE CULTURA</t>
  </si>
  <si>
    <t>CIUDAD DE LAS ARTES Y LAS CIENCIAS,</t>
  </si>
  <si>
    <t>SGAE</t>
  </si>
  <si>
    <t>Nº</t>
  </si>
  <si>
    <t>F.Ult.Lib</t>
  </si>
  <si>
    <t>MONGE Y BOCETA ASOCIADOS MUSICALES,</t>
  </si>
  <si>
    <t>A46483095</t>
  </si>
  <si>
    <t>F46221503</t>
  </si>
  <si>
    <t>G28029643</t>
  </si>
  <si>
    <t>B80217508</t>
  </si>
  <si>
    <t>Q9655132J</t>
  </si>
  <si>
    <t>% IVA</t>
  </si>
  <si>
    <t>CVL TELE TAXI</t>
  </si>
  <si>
    <t>EDUARDO BRAVO FERNANDEZ</t>
  </si>
  <si>
    <t>MAGDALENA MUSIAL</t>
  </si>
  <si>
    <t>12.01.2019</t>
  </si>
  <si>
    <t>10.03.2019</t>
  </si>
  <si>
    <t>EXCL ARTS 18/19</t>
  </si>
  <si>
    <t>EXCL ARTS 19/19</t>
  </si>
  <si>
    <t>EXCL ARTS 20/19</t>
  </si>
  <si>
    <t>EXCL ARTS 21/19</t>
  </si>
  <si>
    <t>EXCL ARTS 34/19</t>
  </si>
  <si>
    <t>EXCL ARTS 37/19</t>
  </si>
  <si>
    <t>EXCL ARTS 66/19</t>
  </si>
  <si>
    <t>EXCL ARTS 67/19</t>
  </si>
  <si>
    <t>EXCL ARTS 73/19</t>
  </si>
  <si>
    <t>EXCL ARTS 28/19</t>
  </si>
  <si>
    <t>EXCL ARTS 29/19</t>
  </si>
  <si>
    <t>EXCL ARTS 75/19</t>
  </si>
  <si>
    <t>EXCL ARTS 77/19</t>
  </si>
  <si>
    <t>MARC HEINZ</t>
  </si>
  <si>
    <t>26.01.2019 a 27.01.2019</t>
  </si>
  <si>
    <t>01.01.2019 al 31.12.2019</t>
  </si>
  <si>
    <t>15.04.19 al 22.05.2019</t>
  </si>
  <si>
    <t>21.02.19 al 31.03.2019</t>
  </si>
  <si>
    <t>10.02.2019</t>
  </si>
  <si>
    <t>07.02.2019</t>
  </si>
  <si>
    <t>07.03.2019</t>
  </si>
  <si>
    <t>21.2.2019 al 31.03.2019</t>
  </si>
  <si>
    <t>DNI XXXXXXX</t>
  </si>
  <si>
    <t>PASAPORTE XXX</t>
  </si>
  <si>
    <t>EXCL ARTS 99/19</t>
  </si>
  <si>
    <t>EXCL ARTS 98/19</t>
  </si>
  <si>
    <t>EXCL ARTS 113/19</t>
  </si>
  <si>
    <t>EXCL ARTS 114/19</t>
  </si>
  <si>
    <t>EXCL ARTS 115/19</t>
  </si>
  <si>
    <t>EXCL ARTS 120/19</t>
  </si>
  <si>
    <t>EXCL ARTS 118/19</t>
  </si>
  <si>
    <t>EXCL ARTS 116/19</t>
  </si>
  <si>
    <t>EXCL ARTS 102/19</t>
  </si>
  <si>
    <t>OPERA DE MONTE CARLO</t>
  </si>
  <si>
    <t>FR04000027804</t>
  </si>
  <si>
    <t>08.03.2019</t>
  </si>
  <si>
    <t>MACIAS BARLOMIEJ</t>
  </si>
  <si>
    <t>PASS XXXXXXXX</t>
  </si>
  <si>
    <t>30.03.2019</t>
  </si>
  <si>
    <t>05.03.2019</t>
  </si>
  <si>
    <t>06.03.2019</t>
  </si>
  <si>
    <t>30.11.2018</t>
  </si>
  <si>
    <t>27.05.2019 al 06.07.2019</t>
  </si>
  <si>
    <t>21.02.2018</t>
  </si>
  <si>
    <t>21.02.2019 al 31.03.2019</t>
  </si>
  <si>
    <t>16.01.2019</t>
  </si>
  <si>
    <t>12.03.2019 AL 18.04.2019</t>
  </si>
  <si>
    <t>21.02.2019 AL 31.03.2019</t>
  </si>
  <si>
    <t>DEL 22.03.2019  AL 31 .03.2019</t>
  </si>
  <si>
    <t>21.02.2019</t>
  </si>
  <si>
    <t>EXCL ARTS 127/19</t>
  </si>
  <si>
    <t>EXCL ARTS 128/19</t>
  </si>
  <si>
    <t>01.01.2019 al 31.012.2019</t>
  </si>
  <si>
    <t>06.02.2019</t>
  </si>
  <si>
    <t>11.04.2019 al 18.04.2019</t>
  </si>
  <si>
    <t>13.03.2019</t>
  </si>
  <si>
    <t>14.03.2019</t>
  </si>
  <si>
    <t>XXXXXXXX</t>
  </si>
  <si>
    <t>EXCL ARTS 138/19</t>
  </si>
  <si>
    <t>EXCL ARTS 139/19</t>
  </si>
  <si>
    <t>EXCL ARTS 140/19</t>
  </si>
  <si>
    <t>25.03.2019</t>
  </si>
  <si>
    <t>MARIUSZ  TRELINSKI</t>
  </si>
  <si>
    <t>EXCL ARTS 163/19</t>
  </si>
  <si>
    <t>05.04.2019</t>
  </si>
  <si>
    <t>20.03.2019</t>
  </si>
  <si>
    <t>ACTUALIZACIÓN: TRIMESTRAL</t>
  </si>
  <si>
    <t>SCHOTT MUSIC S.L.</t>
  </si>
  <si>
    <t>B80483654</t>
  </si>
  <si>
    <t>21.03.2019</t>
  </si>
  <si>
    <t>EXCL ARTS 175/19</t>
  </si>
  <si>
    <t>18.04.2019</t>
  </si>
  <si>
    <t>14.04.2019</t>
  </si>
  <si>
    <t>EXCL ARTS 191/19</t>
  </si>
  <si>
    <t>25.04.2019</t>
  </si>
  <si>
    <t>CIUDAD DE LAS ARTES Y LAS CIENCIAS S.A.</t>
  </si>
  <si>
    <t>EXCL ARTS 198/19</t>
  </si>
  <si>
    <t>02.05.2019</t>
  </si>
  <si>
    <t>13.04.2019</t>
  </si>
  <si>
    <t>SOCIEDAD GENERAL AUTORES Y EDITORES</t>
  </si>
  <si>
    <t>EXCL ARTS 227/19</t>
  </si>
  <si>
    <t>10.05.2019</t>
  </si>
  <si>
    <t>05.05.2019</t>
  </si>
  <si>
    <t>EXCL ARTS 253/19</t>
  </si>
  <si>
    <t>24.05.2019</t>
  </si>
  <si>
    <t>01.01.2019 al 31.03.2019</t>
  </si>
  <si>
    <t>CIUDAD DE LAS ARTES Y LAS CIENCIAS, S.A.</t>
  </si>
  <si>
    <t>EXCL ARTS 282/19</t>
  </si>
  <si>
    <t>19.06.2019</t>
  </si>
  <si>
    <t>V78652203</t>
  </si>
  <si>
    <t>EXCL ARTS 283/19</t>
  </si>
  <si>
    <t>EXCL ARTS 296/19</t>
  </si>
  <si>
    <t>27.10.2019 al 03.11.2019</t>
  </si>
  <si>
    <t>EXCL ARTS 297/19</t>
  </si>
  <si>
    <t>21.06.2019</t>
  </si>
  <si>
    <t>EXCL ARTS 298/19</t>
  </si>
  <si>
    <t>EXCL ARTS 299/19</t>
  </si>
  <si>
    <t>EXCL ARTS 300/19</t>
  </si>
  <si>
    <t>29.02.2020 al 14.03.2020</t>
  </si>
  <si>
    <t>EXCL ARTS 301/19</t>
  </si>
  <si>
    <t>SERVICIOS MUSICALES S.L</t>
  </si>
  <si>
    <t>B78918869</t>
  </si>
  <si>
    <t>EXCL ARTS 302/19</t>
  </si>
  <si>
    <t>18.06.2020 al 27.06.2020</t>
  </si>
  <si>
    <t>EXCL ARTS 303/19</t>
  </si>
  <si>
    <t>07.03.2020 al 08.03.2020</t>
  </si>
  <si>
    <t>EXCL ARTS 304/19</t>
  </si>
  <si>
    <t>08.02.2020 al 09.02.2020</t>
  </si>
  <si>
    <t>EXCL ARTS 305/19</t>
  </si>
  <si>
    <t>30.05.2020 al 07.06.2020</t>
  </si>
  <si>
    <t>EXCL ARTS 306/19</t>
  </si>
  <si>
    <t>29.06.2019 al 21.07.2019</t>
  </si>
  <si>
    <t>EXCL ARTS 307/19</t>
  </si>
  <si>
    <t>GENERALITAT VALENCIANA</t>
  </si>
  <si>
    <t>S4611001A</t>
  </si>
  <si>
    <t>EXCL ARTS 335/19</t>
  </si>
  <si>
    <t>SHARP STONE HOLDING LLC</t>
  </si>
  <si>
    <t>XXXXXXXXX</t>
  </si>
  <si>
    <t>02.12.2019 al 16.12.2019</t>
  </si>
  <si>
    <t>CENTRO ESPAÑOL DE DERECHOS REPROGRAFÍA</t>
  </si>
  <si>
    <t>16.11.2019 al 24.11.2019</t>
  </si>
  <si>
    <t>18.12.2019 al 30.01.2020</t>
  </si>
  <si>
    <t>30.04.2020 al 10.05.2020</t>
  </si>
  <si>
    <t>15.07.2019</t>
  </si>
  <si>
    <t>24.07.2019</t>
  </si>
  <si>
    <t>17.11.2019</t>
  </si>
  <si>
    <t>EXCL ARTS 359/19</t>
  </si>
  <si>
    <t>02.09.2019 AL 06.10.2019</t>
  </si>
  <si>
    <t>SCHUSSHEIM RENATA</t>
  </si>
  <si>
    <t>EXCL ARTS 360/19</t>
  </si>
  <si>
    <t>EXCL ARTS 364/19</t>
  </si>
  <si>
    <t>EDUARDO BRAVO FERNÁNDEZ</t>
  </si>
  <si>
    <t>EXCL ARTS 365/19</t>
  </si>
  <si>
    <t>14.10.2019 al 03.11.2019</t>
  </si>
  <si>
    <t>VINICIO CHELI</t>
  </si>
  <si>
    <t>EXCL ARTS 366/19</t>
  </si>
  <si>
    <t>27.01.2019 AL 14.03.2019</t>
  </si>
  <si>
    <t>ALESSANDRO CARLETTI</t>
  </si>
  <si>
    <t>EXCL ARTS 367/19</t>
  </si>
  <si>
    <t>CARLA TETI</t>
  </si>
  <si>
    <t>EXCL ARTS 368/19</t>
  </si>
  <si>
    <t>17.09.2019</t>
  </si>
  <si>
    <t>PAOLO FANTIN</t>
  </si>
  <si>
    <t>EXCL ARTS 369/19</t>
  </si>
  <si>
    <t>EXCL ARTS 372/19</t>
  </si>
  <si>
    <t>DAMIANO MICHIELETTO</t>
  </si>
  <si>
    <t>EXCL ARTS 373/19</t>
  </si>
  <si>
    <t>06.09.2019</t>
  </si>
  <si>
    <t>EMILIO SAGI</t>
  </si>
  <si>
    <t>EXCL ARTS 375/19</t>
  </si>
  <si>
    <t>22.10.2019 AL 24.11.2019</t>
  </si>
  <si>
    <t>SAMAL BLAK</t>
  </si>
  <si>
    <t>EXCL ARTS 376/19</t>
  </si>
  <si>
    <t>09.09.2019</t>
  </si>
  <si>
    <t>04.11.2019 AL 16.12.2019</t>
  </si>
  <si>
    <t>THADDEUS STRASSBERGER</t>
  </si>
  <si>
    <t>EXCL ARTS 384/19</t>
  </si>
  <si>
    <t>13.12.2019 al 30.01.2020</t>
  </si>
  <si>
    <t>PHILIPPE  GIRAUDEAU</t>
  </si>
  <si>
    <t>EXCL ARTS 394/19</t>
  </si>
  <si>
    <t>EXCL ARTS 395/19</t>
  </si>
  <si>
    <t>1.4.2019 AL 30.6.2019</t>
  </si>
  <si>
    <t>EXCL ARTS 409/19</t>
  </si>
  <si>
    <t>ELVEZIO FRIGERIO</t>
  </si>
  <si>
    <t>EXCL ARTS 410/19</t>
  </si>
  <si>
    <t>FRANCA SQUARCIAPINO</t>
  </si>
  <si>
    <t>EXCL ARTS 411/19</t>
  </si>
  <si>
    <t>18.05.2020 AL 27.05.2020</t>
  </si>
  <si>
    <t>KEITH WARNER</t>
  </si>
  <si>
    <t>EXCL ARTS 412/19</t>
  </si>
  <si>
    <t>23.03.2020 AL 10.05,2020</t>
  </si>
  <si>
    <t>RICHARD JONES</t>
  </si>
  <si>
    <t>EXCL ARTS 419/19</t>
  </si>
  <si>
    <t>27.09.2019 al 06.10.2019</t>
  </si>
  <si>
    <t>EXCL ARTS 420/19</t>
  </si>
  <si>
    <t>EXCL ARTS 421/19</t>
  </si>
  <si>
    <t>22.10.2019 al 24.11.2019</t>
  </si>
  <si>
    <t>MARCUS DOSHI</t>
  </si>
  <si>
    <t>EXCL ARTS 350/19</t>
  </si>
  <si>
    <t>22.06.2019 AL  06.07.2019</t>
  </si>
  <si>
    <t>13/12/2019 AL 30/01/2020</t>
  </si>
  <si>
    <t>PETER VAN PRAET</t>
  </si>
  <si>
    <t>EP102216</t>
  </si>
  <si>
    <t>EXCL ARTS 428/19</t>
  </si>
  <si>
    <t>EXCL ARTS 429/19</t>
  </si>
  <si>
    <t>EDICIONES QUIROGA S.L.</t>
  </si>
  <si>
    <t>B79439147</t>
  </si>
  <si>
    <t>EXCL ARTS 430/19</t>
  </si>
  <si>
    <t>EXCL ARTS 431/19</t>
  </si>
  <si>
    <t>04.11.2019 al 16.12.2019</t>
  </si>
  <si>
    <t>MCCULLOUGH MARK</t>
  </si>
  <si>
    <t>08.10.2019</t>
  </si>
  <si>
    <t>29/9/2019 al 13/10/2019</t>
  </si>
  <si>
    <t>EMITIDO A FECHA: 15 DE OCTURBRE DE 2019</t>
  </si>
  <si>
    <t>ÓRGANO EMISOR: SERVICIOS JURÍDICOS.</t>
  </si>
  <si>
    <t>BIANCO GARCÍA DANIEL GUSTAVO</t>
  </si>
  <si>
    <t>NURIA CASTEJÓN</t>
  </si>
  <si>
    <t>INSTITUT VALENCIÀ DE CULTURA</t>
  </si>
  <si>
    <t>GAS CABRÉ MARIO</t>
  </si>
  <si>
    <t>EXCL ARTS 461/19</t>
  </si>
  <si>
    <t>23.10.2019</t>
  </si>
  <si>
    <t>EXCL ARTS 471/19</t>
  </si>
  <si>
    <t>EXCL ARTS 472/19</t>
  </si>
  <si>
    <t>20.10.2019</t>
  </si>
  <si>
    <t>EXCL ARTS 473/19</t>
  </si>
  <si>
    <t>EXCL ARTS 474/19</t>
  </si>
  <si>
    <t>06.112019 AL 16.12.2019</t>
  </si>
  <si>
    <t>RAN ARTHUR BRAUN</t>
  </si>
  <si>
    <t>EXCL ARTS 475/19</t>
  </si>
  <si>
    <t>13.12.2019 AL 30.01.2020</t>
  </si>
  <si>
    <t>MICHAEL LEVINE</t>
  </si>
  <si>
    <t>EXCL ARTS 485/19</t>
  </si>
  <si>
    <t>EXCL ARTS 493/19</t>
  </si>
  <si>
    <t>28.10.2019 AL 17.01.2020</t>
  </si>
  <si>
    <t>EXCL ARTS 494/19</t>
  </si>
  <si>
    <t>31.10.2019</t>
  </si>
  <si>
    <t>EXCL ARTS 510/19</t>
  </si>
  <si>
    <t>19.12.2019</t>
  </si>
  <si>
    <t>EXCL ARTS 512/19</t>
  </si>
  <si>
    <t>29.11.2019</t>
  </si>
  <si>
    <t>TEODHORE HUFFMAN</t>
  </si>
  <si>
    <t>EXCL ARTS 518/19</t>
  </si>
  <si>
    <t>12.11.2019</t>
  </si>
  <si>
    <t>18.01.2020 AL 30.01.2020</t>
  </si>
  <si>
    <t>EXCL ARTS 527/19</t>
  </si>
  <si>
    <t>08.11.2019</t>
  </si>
  <si>
    <t xml:space="preserve">01.11.2019 AL </t>
  </si>
  <si>
    <t>MARCO SANTIMOTEO, LUISA</t>
  </si>
  <si>
    <t>EXCL ARTS 531/19</t>
  </si>
  <si>
    <t>24.03.2020 AL 10.05.2020</t>
  </si>
  <si>
    <t>LUCY BURGE</t>
  </si>
  <si>
    <t>EXCL ARTS 537/19</t>
  </si>
  <si>
    <t>23.03.2019 al 10.05.2019</t>
  </si>
  <si>
    <t>DAVID ULTZ</t>
  </si>
  <si>
    <t>EXCL ARTS 538/19</t>
  </si>
  <si>
    <t>ISAAC WINOKUR</t>
  </si>
  <si>
    <t>EXCL ARTS 542/19</t>
  </si>
  <si>
    <t>25.11.2019</t>
  </si>
  <si>
    <t>21.12.2019</t>
  </si>
  <si>
    <t>EXCL ARTS 547/19</t>
  </si>
  <si>
    <t>EXCL ARTS 560/19</t>
  </si>
  <si>
    <t>26.12.2019 al 05.01.2020</t>
  </si>
  <si>
    <t>EXCL ARTS 561/19</t>
  </si>
  <si>
    <t>EXCL ARTS 562/19</t>
  </si>
  <si>
    <t>EXCL ARTS 563/19</t>
  </si>
  <si>
    <t>EXCL ARTS 564/19</t>
  </si>
  <si>
    <t>EXCL ARTS 565/19</t>
  </si>
  <si>
    <t>13.12.2019</t>
  </si>
  <si>
    <t>EXCL ARTS 566/19</t>
  </si>
  <si>
    <t>EXCL ARTS 578/19</t>
  </si>
  <si>
    <t>ROBERT CARSEN</t>
  </si>
  <si>
    <t>EXCL ARTS 579/19</t>
  </si>
  <si>
    <t>24.03.2020 AL 10 .05.2020</t>
  </si>
  <si>
    <t>BENJAMIN DAVIS</t>
  </si>
  <si>
    <t>FIGURINISTA ELEKTRA VAZUL MATUSZ</t>
  </si>
  <si>
    <t>EXCL ARTS 581/19</t>
  </si>
  <si>
    <t>10.12.2019</t>
  </si>
  <si>
    <t>VAZUL MATUSZ</t>
  </si>
  <si>
    <t>EXCL ARTS 605/19</t>
  </si>
  <si>
    <t>17.01.2019 AL 17.01.2020</t>
  </si>
  <si>
    <t>COMPAÑÍA DE DANZA SL</t>
  </si>
  <si>
    <t>B96516687</t>
  </si>
  <si>
    <t>EXCL ARTS 607/19</t>
  </si>
  <si>
    <t>EXCL ARTS 628/19</t>
  </si>
  <si>
    <t>30.12.2019</t>
  </si>
  <si>
    <t>01.01.2020 al 31.012.2020</t>
  </si>
  <si>
    <t>27.11.2019</t>
  </si>
  <si>
    <t>EXCL. CONSUM AIGUA POTABLE 2019 21-19281</t>
  </si>
  <si>
    <t xml:space="preserve">EXCL. SUBMINISTRAMENT ELÈCTRIC BOMBES CAPTACIÓ AIGUA DE MAR 2019 </t>
  </si>
  <si>
    <t xml:space="preserve">EXCL. SERVEIS TAXI EXERCICI 2019 </t>
  </si>
  <si>
    <t xml:space="preserve">EXCL. DRETS D'AUTOR CONCERT MESTRE ABBADO </t>
  </si>
  <si>
    <t>EXCL. CESSIÓ DE DRETS IL·LUMINADOR RIGOLETTO</t>
  </si>
  <si>
    <t>EXCL. CESSIÓ DE DRETS FIGURINISTA IOLANTA</t>
  </si>
  <si>
    <t xml:space="preserve">EXCL. LLOGUER PARTITURES PER A CONCERT 10 DE MARÇ 2019 </t>
  </si>
  <si>
    <t xml:space="preserve">EXCL. ASSESSORAMENT LINGÜÍSTIC COR IOLANTA </t>
  </si>
  <si>
    <t xml:space="preserve">EXCL. DRETS D'AUTOR CONCERT DES DELS ESTATS UNITS </t>
  </si>
  <si>
    <t xml:space="preserve">EXCL. DRETS D'AUTOR BANDES A LES ARTS </t>
  </si>
  <si>
    <t xml:space="preserve">EXCL. PAPERS COR PER A CONCERT ANIVERSARI GENERALITAT VALENCIANA </t>
  </si>
  <si>
    <t xml:space="preserve">EXCL. DRETS AUTOR MOZART NACHT UND TAG </t>
  </si>
  <si>
    <t>EXCL. CESSIÓ DE DRETS IL·LUMINADOR IOLANTA-MARC HEINZ</t>
  </si>
  <si>
    <t xml:space="preserve">DRETS D'AUTOR CONCERT 600 ANYS GV </t>
  </si>
  <si>
    <t xml:space="preserve">PENALITZACIÓ PER NO DEVOLUCIÓ PARTITURA </t>
  </si>
  <si>
    <t>EQUIP CREATIU_LUCIA DI LAMMERMOOR</t>
  </si>
  <si>
    <t>CESSIÓ DRETS VIDEOCREADOR IOLANTA</t>
  </si>
  <si>
    <t>LLOGUER PARTITURES EL BARBERILLO DE LAVAPIÉS</t>
  </si>
  <si>
    <t xml:space="preserve">LLOGUER PARTITURES ROMÉO ET JULIETTE </t>
  </si>
  <si>
    <t xml:space="preserve">LLOGUER PARTITURES LES CONTES D'HOFFMANN </t>
  </si>
  <si>
    <t xml:space="preserve">PAPER RUFINO (COR) LA MALQUERIDA </t>
  </si>
  <si>
    <r>
      <t>CESSIÓ DRETS DIR. ESCENA IOLANTA TRELI</t>
    </r>
    <r>
      <rPr>
        <b/>
        <sz val="10"/>
        <rFont val="Calibri"/>
        <family val="2"/>
      </rPr>
      <t>Ń</t>
    </r>
    <r>
      <rPr>
        <b/>
        <sz val="10"/>
        <rFont val="Calibri"/>
        <family val="2"/>
        <scheme val="minor"/>
      </rPr>
      <t>SKI</t>
    </r>
  </si>
  <si>
    <t xml:space="preserve">127-19 EXCL. CESSIÓ DRETS D'EXPLOTACIÓ PALAU DE LES ARTS </t>
  </si>
  <si>
    <t xml:space="preserve">128-19 EXCL. PAPERS COR LA MALQUERIDA </t>
  </si>
  <si>
    <t>DRETS AUTOR CONCERT LANG LANG</t>
  </si>
  <si>
    <t xml:space="preserve">DRETS D'AUTOR CONCERT ANIVERSARI CENTRE DE PERFECCIONAMENT </t>
  </si>
  <si>
    <t xml:space="preserve">DRETS D'AUTOR CONCERT DIA DE LA DONA </t>
  </si>
  <si>
    <t xml:space="preserve">DRETS D'AUTOR LA MALQUERIDA </t>
  </si>
  <si>
    <t xml:space="preserve">DRETS D'AUTOR CONCERT BANDES A LES ARTS 14 D'ABRIL </t>
  </si>
  <si>
    <t xml:space="preserve">MANTENIMENT D'INSTAL·LACIÓ DE CAPTACIÓ D'AIGUA DE MAR CACSA </t>
  </si>
  <si>
    <t xml:space="preserve">DRETS D'AUTOR CONCERT CAMBRA RODRIGO </t>
  </si>
  <si>
    <t xml:space="preserve">DRETS AUTOR BANDES A LES ARTS </t>
  </si>
  <si>
    <t xml:space="preserve">BENEFICIS ACTES I ESDEVENIMENTS CACSA PRIMER TRIMESTRE 2019 </t>
  </si>
  <si>
    <t xml:space="preserve">LLICÈNCIES CEDRO PER A RECULL DE PREMSA ANY 2019 </t>
  </si>
  <si>
    <t xml:space="preserve">LLICÈNCIES CEDRO PER A REPROGRAFIA ORQUESTRA ANY 2019 </t>
  </si>
  <si>
    <t xml:space="preserve">LLOGUER PARTITURES LA TABERNERA DEL PUERTO </t>
  </si>
  <si>
    <t xml:space="preserve">LLOGUER PARTITURES LES MAMELLES DE TIRÉSIAS </t>
  </si>
  <si>
    <t xml:space="preserve">LLOGUER PARTITURES NABUCCO </t>
  </si>
  <si>
    <t xml:space="preserve">LLOGUER PARTITURES ELEKTRA </t>
  </si>
  <si>
    <t xml:space="preserve">LLOGUER PARTITURES IL VIAGGIO A REIMS </t>
  </si>
  <si>
    <t xml:space="preserve">LLOGUER PARTITURES ARIODANTE </t>
  </si>
  <si>
    <t>LLOGUER PARTITURES FAUST</t>
  </si>
  <si>
    <t>LLOGUER PARTITURES STRAVINSKI</t>
  </si>
  <si>
    <t xml:space="preserve">LLOGUER PARTITURES GLORIA, DE POULENC </t>
  </si>
  <si>
    <t xml:space="preserve">LLOGUER PARTITURES IL TUTORE BURLATO </t>
  </si>
  <si>
    <t xml:space="preserve">PREVISIÓ DRETS D'AUTOR LES ARTS VOLANT </t>
  </si>
  <si>
    <t xml:space="preserve">CONVENI ADVOCACIA GENERALITAT </t>
  </si>
  <si>
    <t>CESSIÓ DRETS FIGURINISTA NABUCCO</t>
  </si>
  <si>
    <t xml:space="preserve">DRETS D'AUTOR LUCIA DI LAMMERMOOR </t>
  </si>
  <si>
    <t>CONTRACTE FIGURINISTA LE NOZZE DI FIGARO-RENATA SCHUSSHEIM</t>
  </si>
  <si>
    <t>CONTRACTE ESCENÒGRAF LE NOZZE DI FIGARO</t>
  </si>
  <si>
    <t>CONTRACTE IL·LUMINADOR LE NOZZE DI FIGARO_EDUARDO BRAVO</t>
  </si>
  <si>
    <t>CONTRACTE IL·LUMINADOR LA TABERNERA DEL PUERTO_VINICIO CHELI</t>
  </si>
  <si>
    <t>366-19 EXCL CONTRACTE IL·LUMINADOR IL VIAGGIO A REIMS_ALESSANDRO CARLETTI</t>
  </si>
  <si>
    <t>367-19 EXCL CONTRACTE FIGURINISTA IL VIAGGIO A REIMS_CARLA TETI</t>
  </si>
  <si>
    <t>368-19 EXCL CONTRACTE ESCENÒGRAF IL VIAGGIO A REIMS_PAOLO FANTIN</t>
  </si>
  <si>
    <t>369-19 EXCL CONTRACTE COREÒGRAFA LE NOZZE DI FIGARO_NURIA CASTEJÓN</t>
  </si>
  <si>
    <t>CONTRACTE DIRECTOR D'ESCENA IL VIAGGIO A REIMS.D. MICHIELETTO</t>
  </si>
  <si>
    <t>CONTRACTE DIRECTOR D'ESCENA LE NOZZE DI FIGARO. EMILIO SAGI</t>
  </si>
  <si>
    <t>CONTRACTE SAMAL BLAK. ESCENÒGRAF I FIGURINISTA LES MAMELLES DE TIRÉSIAS</t>
  </si>
  <si>
    <t>CONTRACTE DIRECTOR D'ESCENA I ESCENÒGRAF NABUCCO_THADDEUS STRASSBERGER</t>
  </si>
  <si>
    <t>EXCL PHILIPPE GIRAUDEAU. COREÒGRAF ELEKTRA</t>
  </si>
  <si>
    <t xml:space="preserve">DRETS D'AUTOR RECITAL PORTES OBERTES </t>
  </si>
  <si>
    <t xml:space="preserve">BENEFICIS ACTES CACSA 2N TRIMESTRE 2019 </t>
  </si>
  <si>
    <t>409-19 EXCL CONTRACTE ESCENÒRAF LA TABERNERA DEL PUERTO- E. FRIGERIO</t>
  </si>
  <si>
    <t>410-19 EXCL CONTRACTE FIGURINISTA LA TABERNERA DEL PUERTO- F. SQUARCIAPINO</t>
  </si>
  <si>
    <t>411-19 EXCL CONTRACTE DIR. ESCENA FAUST K. WARNER</t>
  </si>
  <si>
    <t>412-19 EXCL CONTRACTE DIR. ESCENA ARIODANTE R. JONES</t>
  </si>
  <si>
    <t xml:space="preserve">DRETS D'AUTOR LES ARTS VOLANT </t>
  </si>
  <si>
    <t xml:space="preserve">420-19 EXCL COR NABUCCO </t>
  </si>
  <si>
    <t>CONTRACTE IL·LUMINADOR LES MAMELLES DE TIRÉSIAS</t>
  </si>
  <si>
    <t>428-19 CONTRACTE IL·LUMINADOR ELEKTRA. PETER VAN PRAET</t>
  </si>
  <si>
    <t>429-19 EXCL LLOGUER PARTITURES MONSALVATGE 210019839</t>
  </si>
  <si>
    <t>430-19 CONTRACTE IL·LUMINADOR  NABUCCO</t>
  </si>
  <si>
    <t>CONTRACTE DIRECTOR D'ESCENA LA TABERNERA DEL PUERTO. MARIO GAS</t>
  </si>
  <si>
    <t>ÒRGAN EMISSOR: SERVEIS JURÍDICS</t>
  </si>
  <si>
    <t>ACTUALITZACIÓ: TRIMESTRAL</t>
  </si>
  <si>
    <t>EMÉS EN DATA: 31 DE DESEMBRE DE 2019</t>
  </si>
  <si>
    <t xml:space="preserve">DRETS D'AUTOR MATINS A LES ARTS </t>
  </si>
  <si>
    <t>SOL·LICITUD</t>
  </si>
  <si>
    <t>NOM</t>
  </si>
  <si>
    <t>Núm. EXP.</t>
  </si>
  <si>
    <t>PROVEÏDOR</t>
  </si>
  <si>
    <t>Núm. COMANDA</t>
  </si>
  <si>
    <t>DATA APROVACIÓ EXP. I DESPESA</t>
  </si>
  <si>
    <t>NOMBRE INVITACIONS /OFERTES PRESENTADES</t>
  </si>
  <si>
    <t>PREU ADJUDICACIÓ SENSE IVA</t>
  </si>
  <si>
    <t>DURACIÓ</t>
  </si>
  <si>
    <t>ADJUDICATARI</t>
  </si>
  <si>
    <t>Núm. REGISTRE</t>
  </si>
  <si>
    <t xml:space="preserve">DRETS D'AUTOR LA TABERNERA DEL PUERTO </t>
  </si>
  <si>
    <r>
      <t>DRETS D'AUTOR RECITAL BECZA</t>
    </r>
    <r>
      <rPr>
        <b/>
        <sz val="10"/>
        <rFont val="Calibri"/>
        <family val="2"/>
      </rPr>
      <t>Ł</t>
    </r>
    <r>
      <rPr>
        <b/>
        <sz val="10"/>
        <rFont val="Calibri"/>
        <family val="2"/>
        <scheme val="minor"/>
      </rPr>
      <t xml:space="preserve">A </t>
    </r>
  </si>
  <si>
    <t xml:space="preserve">DRETS D'AUTOR RECITAL URMANA </t>
  </si>
  <si>
    <t>CONTRACTE DIRECTOR DE MOVIMENTS NABUCCO_RAN ARTHUR BRAUN</t>
  </si>
  <si>
    <t>CONTRACTE ESCENÒGRAF ELEKTRA_MICHAEL LEVINE</t>
  </si>
  <si>
    <t xml:space="preserve">BENEFICIS CACSA ACTES I ESDEVENIMENTS TERCER TRIMESTRE </t>
  </si>
  <si>
    <t>MARÍA REYES RUIZ RIVAS</t>
  </si>
  <si>
    <t xml:space="preserve">COMPOSICIÓ ÂTMAN </t>
  </si>
  <si>
    <t>DRETS D'AUTOR LES MAMELLES DE TIRÉSIAS</t>
  </si>
  <si>
    <t xml:space="preserve">SERVEIS DE COR CONCERT JAMES GAFFIGAN </t>
  </si>
  <si>
    <t>DIR. ESCENA LES MAMELLES DE TIRÉSIAS.T.HUFFMAN</t>
  </si>
  <si>
    <t xml:space="preserve">SERVEIS PAPER COR ELEKTRA </t>
  </si>
  <si>
    <t>04.05.2019 i 05.04.2019</t>
  </si>
  <si>
    <t xml:space="preserve">IBI NAU SILLA </t>
  </si>
  <si>
    <t>CONTRACTE COREÒGRAFA ARIODANTE. LUCY BURGE</t>
  </si>
  <si>
    <t>CONTRACTE ESCENÒGRAF I FIGURINISTA ARIODANTE</t>
  </si>
  <si>
    <t>CONTRACTE COREÒGRAF LES MAMELLES</t>
  </si>
  <si>
    <t xml:space="preserve">DRETS D'AUTOR DIEGO EL CIGALA </t>
  </si>
  <si>
    <t xml:space="preserve">547-19 EXCL LLOGUER PARTITURES CHERUBINI </t>
  </si>
  <si>
    <t xml:space="preserve">DRETS D'AUTOR THE OPERA LOCOS </t>
  </si>
  <si>
    <t xml:space="preserve">LLOGUER PARTITURES FAUST </t>
  </si>
  <si>
    <t xml:space="preserve">LLOGUER PARTITURES PULCINELLA </t>
  </si>
  <si>
    <t xml:space="preserve">EXCL LLOGUER PARTITURES STRAUSS </t>
  </si>
  <si>
    <t xml:space="preserve">DRETS D'AUTOR D'ELEKTRA </t>
  </si>
  <si>
    <t>CONTRACTE DIRECTOR D'ESCENA I IL·LUMINADOR ELEKTRA</t>
  </si>
  <si>
    <t xml:space="preserve"> DIR. ESCENA DE LA REPOSICIÓ D'ARIODANTE BENJAMIN DAVIS </t>
  </si>
  <si>
    <t xml:space="preserve"> COPRODUCCIÓ ÂTMAN</t>
  </si>
  <si>
    <t xml:space="preserve">EXCL CESIÓ DRETS D'EXPLOTACIÓ EDIFICI ANY 2020 </t>
  </si>
  <si>
    <t>FICHA 31.10.2019</t>
  </si>
  <si>
    <t>FICHA 12.11.2019</t>
  </si>
  <si>
    <t>31.12.2019</t>
  </si>
  <si>
    <t>01.07.2019 AL 30.09.2019</t>
  </si>
  <si>
    <t>FICHA 05.12.2019</t>
  </si>
  <si>
    <t>FICHA 08/10/2019</t>
  </si>
  <si>
    <t>ESCENÒGRAFA FAUST. ES DEVLIN</t>
  </si>
  <si>
    <t>18.05.2020 AL 27.06.2020</t>
  </si>
  <si>
    <t>ES DEVLIN DESIGN LIMITED</t>
  </si>
  <si>
    <t>PAS801844895</t>
  </si>
  <si>
    <t>CTO IL·LUMINADORA ARIODANTE.MIMI JORDAN SHERING</t>
  </si>
  <si>
    <t>FICHA 05.11.2019</t>
  </si>
  <si>
    <t>MIMI JORDAN SHERING</t>
  </si>
  <si>
    <t>PAS545517652</t>
  </si>
  <si>
    <t>EXCL ARTS 529/19</t>
  </si>
  <si>
    <t>EXCL ARTS 528/19</t>
  </si>
  <si>
    <t>L’Association pour le Festival International d’Art Lyrique D’Aix-En-Provence et l’Académie Européenne de Musique</t>
  </si>
  <si>
    <t>FR86411831696</t>
  </si>
  <si>
    <t>14.10.2019</t>
  </si>
  <si>
    <t>01.10.2019 al 31.08.2020</t>
  </si>
  <si>
    <t>FUNDACIÓN TURISMO VALÈNCIA</t>
  </si>
  <si>
    <t>G46893467</t>
  </si>
  <si>
    <t>20.09.2019</t>
  </si>
  <si>
    <t>ENTRADAS EVENTIM S.A.U</t>
  </si>
  <si>
    <t>A81933772</t>
  </si>
  <si>
    <t>VENDA D'ENTRADES TURISME VLC</t>
  </si>
  <si>
    <t>VENDA D'ENTRADES ENTRADAS.COM</t>
  </si>
  <si>
    <t>EXCL ARTS 441/19</t>
  </si>
  <si>
    <t>EXCL ARTS 442/19</t>
  </si>
  <si>
    <t>COPRODUCCIÓ ÓPERA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</si>
</sst>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b/>
      <sz val="10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2">
    <xf numFmtId="0" fontId="0" fillId="0" borderId="0" xfId="0"/>
    <xf numFmtId="0" fontId="2" fillId="2" borderId="1" xfId="0" applyFont="1" applyFill="1" applyBorder="1" applyAlignment="1">
      <alignment wrapText="1"/>
    </xf>
    <xf numFmtId="1" fontId="0" fillId="0" borderId="0" xfId="0" applyNumberFormat="1"/>
    <xf numFmtId="1" fontId="2" fillId="2" borderId="1" xfId="0" applyNumberFormat="1" applyFont="1" applyFill="1" applyBorder="1" applyAlignment="1">
      <alignment wrapText="1"/>
    </xf>
    <xf numFmtId="14" fontId="0" fillId="0" borderId="0" xfId="0" applyNumberFormat="1"/>
    <xf numFmtId="14" fontId="1" fillId="0" borderId="0" xfId="0" applyNumberFormat="1" applyFont="1"/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14" fontId="3" fillId="2" borderId="1" xfId="0" applyNumberFormat="1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14" fontId="3" fillId="0" borderId="1" xfId="0" applyNumberFormat="1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9" fillId="0" borderId="0" xfId="0" applyFont="1" applyAlignment="1">
      <alignment wrapText="1"/>
    </xf>
    <xf numFmtId="14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4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 wrapText="1"/>
    </xf>
    <xf numFmtId="1" fontId="8" fillId="0" borderId="1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3" fillId="0" borderId="0" xfId="0" applyFont="1" applyAlignment="1">
      <alignment horizontal="left" wrapText="1"/>
    </xf>
    <xf numFmtId="14" fontId="7" fillId="0" borderId="1" xfId="0" applyNumberFormat="1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8" fillId="0" borderId="1" xfId="0" applyNumberFormat="1" applyFont="1" applyBorder="1" applyAlignment="1">
      <alignment wrapText="1"/>
    </xf>
    <xf numFmtId="2" fontId="8" fillId="0" borderId="1" xfId="0" applyNumberFormat="1" applyFont="1" applyBorder="1"/>
    <xf numFmtId="14" fontId="3" fillId="0" borderId="3" xfId="0" applyNumberFormat="1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2" fontId="3" fillId="0" borderId="4" xfId="0" applyNumberFormat="1" applyFont="1" applyBorder="1" applyAlignment="1">
      <alignment horizontal="left" wrapText="1"/>
    </xf>
    <xf numFmtId="2" fontId="3" fillId="0" borderId="5" xfId="0" applyNumberFormat="1" applyFont="1" applyBorder="1" applyAlignment="1">
      <alignment wrapText="1"/>
    </xf>
    <xf numFmtId="14" fontId="3" fillId="0" borderId="6" xfId="0" applyNumberFormat="1" applyFont="1" applyBorder="1" applyAlignment="1">
      <alignment horizontal="left"/>
    </xf>
    <xf numFmtId="2" fontId="3" fillId="0" borderId="7" xfId="0" applyNumberFormat="1" applyFont="1" applyBorder="1" applyAlignment="1">
      <alignment wrapText="1"/>
    </xf>
    <xf numFmtId="14" fontId="3" fillId="0" borderId="8" xfId="0" applyNumberFormat="1" applyFont="1" applyBorder="1" applyAlignment="1">
      <alignment horizontal="left"/>
    </xf>
    <xf numFmtId="0" fontId="3" fillId="0" borderId="9" xfId="0" applyFont="1" applyBorder="1" applyAlignment="1">
      <alignment horizontal="left" wrapText="1"/>
    </xf>
    <xf numFmtId="2" fontId="3" fillId="0" borderId="9" xfId="0" applyNumberFormat="1" applyFont="1" applyBorder="1" applyAlignment="1">
      <alignment horizontal="left" wrapText="1"/>
    </xf>
    <xf numFmtId="2" fontId="3" fillId="0" borderId="10" xfId="0" applyNumberFormat="1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2" fontId="3" fillId="0" borderId="0" xfId="0" applyNumberFormat="1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/>
    <xf numFmtId="0" fontId="8" fillId="0" borderId="1" xfId="0" applyFont="1" applyBorder="1" applyAlignment="1">
      <alignment horizontal="left" wrapText="1"/>
    </xf>
    <xf numFmtId="1" fontId="8" fillId="0" borderId="0" xfId="0" applyNumberFormat="1" applyFont="1" applyAlignment="1">
      <alignment wrapText="1"/>
    </xf>
    <xf numFmtId="2" fontId="8" fillId="0" borderId="11" xfId="0" applyNumberFormat="1" applyFont="1" applyBorder="1"/>
    <xf numFmtId="2" fontId="3" fillId="0" borderId="11" xfId="0" applyNumberFormat="1" applyFont="1" applyBorder="1"/>
    <xf numFmtId="0" fontId="12" fillId="0" borderId="1" xfId="0" applyFont="1" applyBorder="1" applyAlignment="1">
      <alignment wrapText="1"/>
    </xf>
    <xf numFmtId="0" fontId="8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72"/>
  <sheetViews>
    <sheetView tabSelected="1" zoomScale="62" zoomScaleNormal="62" workbookViewId="0">
      <pane ySplit="1" topLeftCell="A85" activePane="bottomLeft" state="frozen"/>
      <selection activeCell="C1" sqref="C1"/>
      <selection pane="bottomLeft" activeCell="F94" sqref="F94"/>
    </sheetView>
  </sheetViews>
  <sheetFormatPr baseColWidth="10" defaultColWidth="9.140625" defaultRowHeight="54" customHeight="1" x14ac:dyDescent="0.2"/>
  <cols>
    <col min="1" max="1" width="5.7109375" style="40" customWidth="1"/>
    <col min="2" max="2" width="25.42578125" style="6" customWidth="1"/>
    <col min="3" max="3" width="23" style="6" customWidth="1"/>
    <col min="4" max="4" width="16.42578125" style="20" customWidth="1"/>
    <col min="5" max="5" width="21.42578125" style="20" customWidth="1"/>
    <col min="6" max="6" width="17.7109375" style="40" customWidth="1"/>
    <col min="7" max="7" width="16.5703125" style="19" customWidth="1"/>
    <col min="8" max="8" width="9.85546875" style="20" customWidth="1"/>
    <col min="9" max="9" width="15" style="41" customWidth="1"/>
    <col min="10" max="10" width="12.5703125" style="41" customWidth="1"/>
    <col min="11" max="11" width="14.5703125" style="41" customWidth="1"/>
    <col min="12" max="12" width="14.28515625" style="41" customWidth="1"/>
    <col min="13" max="13" width="17.28515625" style="20" customWidth="1"/>
    <col min="14" max="14" width="31.42578125" style="6" customWidth="1"/>
    <col min="15" max="15" width="23.5703125" style="56" customWidth="1"/>
    <col min="16" max="16" width="12.7109375" style="6" customWidth="1"/>
    <col min="17" max="16384" width="9.140625" style="6"/>
  </cols>
  <sheetData>
    <row r="1" spans="1:16" ht="54" customHeight="1" x14ac:dyDescent="0.2">
      <c r="A1" s="33" t="s">
        <v>7</v>
      </c>
      <c r="B1" s="7" t="s">
        <v>368</v>
      </c>
      <c r="C1" s="8" t="s">
        <v>369</v>
      </c>
      <c r="D1" s="8" t="s">
        <v>370</v>
      </c>
      <c r="E1" s="8" t="s">
        <v>367</v>
      </c>
      <c r="F1" s="33" t="s">
        <v>371</v>
      </c>
      <c r="G1" s="9" t="s">
        <v>372</v>
      </c>
      <c r="H1" s="8" t="s">
        <v>373</v>
      </c>
      <c r="I1" s="8" t="s">
        <v>374</v>
      </c>
      <c r="J1" s="8" t="s">
        <v>15</v>
      </c>
      <c r="K1" s="8" t="s">
        <v>0</v>
      </c>
      <c r="L1" s="8" t="s">
        <v>1</v>
      </c>
      <c r="M1" s="8" t="s">
        <v>375</v>
      </c>
      <c r="N1" s="8" t="s">
        <v>376</v>
      </c>
      <c r="O1" s="55" t="s">
        <v>2</v>
      </c>
      <c r="P1" s="8" t="s">
        <v>377</v>
      </c>
    </row>
    <row r="2" spans="1:16" ht="54" customHeight="1" x14ac:dyDescent="0.2">
      <c r="A2" s="18">
        <v>18</v>
      </c>
      <c r="B2" s="11" t="s">
        <v>288</v>
      </c>
      <c r="C2" s="11" t="s">
        <v>21</v>
      </c>
      <c r="D2" s="13">
        <v>500013</v>
      </c>
      <c r="E2" s="13">
        <v>210019281</v>
      </c>
      <c r="F2" s="18">
        <v>3200024099</v>
      </c>
      <c r="G2" s="12">
        <v>43489</v>
      </c>
      <c r="H2" s="13">
        <v>1</v>
      </c>
      <c r="I2" s="34">
        <v>26118</v>
      </c>
      <c r="J2" s="34">
        <v>0.21</v>
      </c>
      <c r="K2" s="34">
        <f t="shared" ref="K2:K7" si="0">I2*J2</f>
        <v>5484.78</v>
      </c>
      <c r="L2" s="34">
        <f t="shared" ref="L2:L7" si="1">I2+K2</f>
        <v>31602.78</v>
      </c>
      <c r="M2" s="13" t="s">
        <v>36</v>
      </c>
      <c r="N2" s="11" t="s">
        <v>5</v>
      </c>
      <c r="O2" s="14" t="s">
        <v>10</v>
      </c>
      <c r="P2" s="11"/>
    </row>
    <row r="3" spans="1:16" ht="72" customHeight="1" x14ac:dyDescent="0.2">
      <c r="A3" s="18">
        <v>19</v>
      </c>
      <c r="B3" s="11" t="s">
        <v>289</v>
      </c>
      <c r="C3" s="11" t="s">
        <v>22</v>
      </c>
      <c r="D3" s="13">
        <v>500013</v>
      </c>
      <c r="E3" s="13">
        <v>210019282</v>
      </c>
      <c r="F3" s="18">
        <v>3200024098</v>
      </c>
      <c r="G3" s="12">
        <v>43489</v>
      </c>
      <c r="H3" s="13">
        <v>1</v>
      </c>
      <c r="I3" s="34">
        <v>77682.97</v>
      </c>
      <c r="J3" s="34">
        <v>0.21</v>
      </c>
      <c r="K3" s="34">
        <f t="shared" si="0"/>
        <v>16313.423699999999</v>
      </c>
      <c r="L3" s="34">
        <f t="shared" si="1"/>
        <v>93996.393700000001</v>
      </c>
      <c r="M3" s="13" t="s">
        <v>36</v>
      </c>
      <c r="N3" s="11" t="s">
        <v>5</v>
      </c>
      <c r="O3" s="14" t="s">
        <v>10</v>
      </c>
      <c r="P3" s="11"/>
    </row>
    <row r="4" spans="1:16" ht="42" customHeight="1" x14ac:dyDescent="0.2">
      <c r="A4" s="18">
        <v>20</v>
      </c>
      <c r="B4" s="11" t="s">
        <v>290</v>
      </c>
      <c r="C4" s="11" t="s">
        <v>23</v>
      </c>
      <c r="D4" s="13">
        <v>500029</v>
      </c>
      <c r="E4" s="13">
        <v>210019298</v>
      </c>
      <c r="F4" s="13">
        <v>3200024095</v>
      </c>
      <c r="G4" s="12">
        <v>43489</v>
      </c>
      <c r="H4" s="13">
        <v>1</v>
      </c>
      <c r="I4" s="34">
        <v>3672</v>
      </c>
      <c r="J4" s="34">
        <v>0.1</v>
      </c>
      <c r="K4" s="34">
        <f t="shared" si="0"/>
        <v>367.20000000000005</v>
      </c>
      <c r="L4" s="34">
        <f t="shared" si="1"/>
        <v>4039.2</v>
      </c>
      <c r="M4" s="13" t="s">
        <v>36</v>
      </c>
      <c r="N4" s="11" t="s">
        <v>16</v>
      </c>
      <c r="O4" s="14" t="s">
        <v>11</v>
      </c>
      <c r="P4" s="11"/>
    </row>
    <row r="5" spans="1:16" ht="54" customHeight="1" x14ac:dyDescent="0.2">
      <c r="A5" s="18">
        <v>21</v>
      </c>
      <c r="B5" s="11" t="s">
        <v>291</v>
      </c>
      <c r="C5" s="11" t="s">
        <v>24</v>
      </c>
      <c r="D5" s="13">
        <v>500247</v>
      </c>
      <c r="E5" s="13">
        <v>210019336</v>
      </c>
      <c r="F5" s="18">
        <v>3200024080</v>
      </c>
      <c r="G5" s="12">
        <v>43486</v>
      </c>
      <c r="H5" s="13">
        <v>1</v>
      </c>
      <c r="I5" s="34">
        <v>1505.03</v>
      </c>
      <c r="J5" s="34">
        <v>0.21</v>
      </c>
      <c r="K5" s="34">
        <f t="shared" si="0"/>
        <v>316.05629999999996</v>
      </c>
      <c r="L5" s="34">
        <f t="shared" si="1"/>
        <v>1821.0862999999999</v>
      </c>
      <c r="M5" s="15" t="s">
        <v>19</v>
      </c>
      <c r="N5" s="11" t="s">
        <v>6</v>
      </c>
      <c r="O5" s="14" t="s">
        <v>12</v>
      </c>
      <c r="P5" s="11"/>
    </row>
    <row r="6" spans="1:16" ht="54" customHeight="1" x14ac:dyDescent="0.2">
      <c r="A6" s="18">
        <v>28</v>
      </c>
      <c r="B6" s="11" t="s">
        <v>292</v>
      </c>
      <c r="C6" s="11" t="s">
        <v>30</v>
      </c>
      <c r="D6" s="13">
        <v>500993</v>
      </c>
      <c r="E6" s="13">
        <v>230001165</v>
      </c>
      <c r="F6" s="18">
        <v>3200024244</v>
      </c>
      <c r="G6" s="15">
        <v>43479</v>
      </c>
      <c r="H6" s="13">
        <v>1</v>
      </c>
      <c r="I6" s="34">
        <v>8800</v>
      </c>
      <c r="J6" s="34">
        <v>0.21</v>
      </c>
      <c r="K6" s="34">
        <f t="shared" si="0"/>
        <v>1848</v>
      </c>
      <c r="L6" s="34">
        <f t="shared" si="1"/>
        <v>10648</v>
      </c>
      <c r="M6" s="13" t="s">
        <v>37</v>
      </c>
      <c r="N6" s="11" t="s">
        <v>17</v>
      </c>
      <c r="O6" s="14" t="s">
        <v>43</v>
      </c>
      <c r="P6" s="11"/>
    </row>
    <row r="7" spans="1:16" ht="54" customHeight="1" x14ac:dyDescent="0.2">
      <c r="A7" s="18">
        <v>29</v>
      </c>
      <c r="B7" s="11" t="s">
        <v>293</v>
      </c>
      <c r="C7" s="11" t="s">
        <v>31</v>
      </c>
      <c r="D7" s="13">
        <v>504544</v>
      </c>
      <c r="E7" s="13">
        <v>230001166</v>
      </c>
      <c r="F7" s="18">
        <v>3200024245</v>
      </c>
      <c r="G7" s="15">
        <v>43483</v>
      </c>
      <c r="H7" s="13">
        <v>1</v>
      </c>
      <c r="I7" s="34">
        <v>11000</v>
      </c>
      <c r="J7" s="34">
        <v>0</v>
      </c>
      <c r="K7" s="34">
        <f t="shared" si="0"/>
        <v>0</v>
      </c>
      <c r="L7" s="34">
        <f t="shared" si="1"/>
        <v>11000</v>
      </c>
      <c r="M7" s="13" t="s">
        <v>38</v>
      </c>
      <c r="N7" s="11" t="s">
        <v>18</v>
      </c>
      <c r="O7" s="14" t="s">
        <v>58</v>
      </c>
      <c r="P7" s="11"/>
    </row>
    <row r="8" spans="1:16" ht="57" customHeight="1" x14ac:dyDescent="0.2">
      <c r="A8" s="18">
        <v>34</v>
      </c>
      <c r="B8" s="11" t="s">
        <v>294</v>
      </c>
      <c r="C8" s="11" t="s">
        <v>25</v>
      </c>
      <c r="D8" s="13">
        <v>500322</v>
      </c>
      <c r="E8" s="13">
        <v>210019338</v>
      </c>
      <c r="F8" s="18">
        <v>3200024116</v>
      </c>
      <c r="G8" s="12">
        <v>43497</v>
      </c>
      <c r="H8" s="13">
        <v>1</v>
      </c>
      <c r="I8" s="34">
        <v>1377.38</v>
      </c>
      <c r="J8" s="34">
        <v>0.21</v>
      </c>
      <c r="K8" s="34">
        <f t="shared" ref="K8:K9" si="2">I8*J8</f>
        <v>289.24979999999999</v>
      </c>
      <c r="L8" s="34">
        <f t="shared" ref="L8:L9" si="3">I8+K8</f>
        <v>1666.6298000000002</v>
      </c>
      <c r="M8" s="15" t="s">
        <v>20</v>
      </c>
      <c r="N8" s="11" t="s">
        <v>9</v>
      </c>
      <c r="O8" s="14" t="s">
        <v>13</v>
      </c>
      <c r="P8" s="11"/>
    </row>
    <row r="9" spans="1:16" ht="54" customHeight="1" x14ac:dyDescent="0.2">
      <c r="A9" s="18">
        <v>37</v>
      </c>
      <c r="B9" s="11" t="s">
        <v>295</v>
      </c>
      <c r="C9" s="11" t="s">
        <v>26</v>
      </c>
      <c r="D9" s="13">
        <v>503846</v>
      </c>
      <c r="E9" s="13">
        <v>220002208</v>
      </c>
      <c r="F9" s="18">
        <v>3200024107</v>
      </c>
      <c r="G9" s="12">
        <v>43497</v>
      </c>
      <c r="H9" s="13">
        <v>1</v>
      </c>
      <c r="I9" s="34">
        <v>211</v>
      </c>
      <c r="J9" s="34">
        <v>0</v>
      </c>
      <c r="K9" s="34">
        <f t="shared" si="2"/>
        <v>0</v>
      </c>
      <c r="L9" s="34">
        <f t="shared" si="3"/>
        <v>211</v>
      </c>
      <c r="M9" s="13" t="s">
        <v>69</v>
      </c>
      <c r="N9" s="11" t="s">
        <v>4</v>
      </c>
      <c r="O9" s="14" t="s">
        <v>14</v>
      </c>
      <c r="P9" s="11"/>
    </row>
    <row r="10" spans="1:16" ht="66" customHeight="1" x14ac:dyDescent="0.2">
      <c r="A10" s="18">
        <v>66</v>
      </c>
      <c r="B10" s="11" t="s">
        <v>296</v>
      </c>
      <c r="C10" s="11" t="s">
        <v>27</v>
      </c>
      <c r="D10" s="13">
        <v>500247</v>
      </c>
      <c r="E10" s="13">
        <v>210019383</v>
      </c>
      <c r="F10" s="18">
        <v>3200024153</v>
      </c>
      <c r="G10" s="15">
        <v>43507</v>
      </c>
      <c r="H10" s="13">
        <v>1</v>
      </c>
      <c r="I10" s="34">
        <v>3182.66</v>
      </c>
      <c r="J10" s="34">
        <v>0.21</v>
      </c>
      <c r="K10" s="34">
        <f t="shared" ref="K10" si="4">I10*J10</f>
        <v>668.35859999999991</v>
      </c>
      <c r="L10" s="34">
        <f t="shared" ref="L10:L13" si="5">I10+K10</f>
        <v>3851.0185999999999</v>
      </c>
      <c r="M10" s="13" t="s">
        <v>40</v>
      </c>
      <c r="N10" s="11" t="s">
        <v>6</v>
      </c>
      <c r="O10" s="14" t="s">
        <v>12</v>
      </c>
      <c r="P10" s="11"/>
    </row>
    <row r="11" spans="1:16" ht="54" customHeight="1" x14ac:dyDescent="0.2">
      <c r="A11" s="18">
        <v>67</v>
      </c>
      <c r="B11" s="11" t="s">
        <v>297</v>
      </c>
      <c r="C11" s="11" t="s">
        <v>28</v>
      </c>
      <c r="D11" s="13">
        <v>500247</v>
      </c>
      <c r="E11" s="13">
        <v>210019393</v>
      </c>
      <c r="F11" s="18">
        <v>3200024155</v>
      </c>
      <c r="G11" s="15">
        <v>43511</v>
      </c>
      <c r="H11" s="13">
        <v>1</v>
      </c>
      <c r="I11" s="13">
        <v>95.1</v>
      </c>
      <c r="J11" s="34">
        <v>0.21</v>
      </c>
      <c r="K11" s="34">
        <v>19.97</v>
      </c>
      <c r="L11" s="34">
        <f t="shared" si="5"/>
        <v>115.07</v>
      </c>
      <c r="M11" s="13" t="s">
        <v>39</v>
      </c>
      <c r="N11" s="11" t="s">
        <v>6</v>
      </c>
      <c r="O11" s="14" t="s">
        <v>12</v>
      </c>
      <c r="P11" s="11"/>
    </row>
    <row r="12" spans="1:16" ht="66.75" customHeight="1" x14ac:dyDescent="0.2">
      <c r="A12" s="18">
        <v>73</v>
      </c>
      <c r="B12" s="11" t="s">
        <v>298</v>
      </c>
      <c r="C12" s="11" t="s">
        <v>29</v>
      </c>
      <c r="D12" s="13">
        <v>503846</v>
      </c>
      <c r="E12" s="13">
        <v>220002220</v>
      </c>
      <c r="F12" s="18">
        <v>3200024157</v>
      </c>
      <c r="G12" s="15">
        <v>43493</v>
      </c>
      <c r="H12" s="13">
        <v>1</v>
      </c>
      <c r="I12" s="34">
        <v>299.25</v>
      </c>
      <c r="J12" s="34">
        <v>0</v>
      </c>
      <c r="K12" s="34">
        <f t="shared" ref="K12:K16" si="6">I12*J12</f>
        <v>0</v>
      </c>
      <c r="L12" s="34">
        <f t="shared" si="5"/>
        <v>299.25</v>
      </c>
      <c r="M12" s="13" t="s">
        <v>41</v>
      </c>
      <c r="N12" s="11" t="s">
        <v>4</v>
      </c>
      <c r="O12" s="14" t="s">
        <v>14</v>
      </c>
      <c r="P12" s="11"/>
    </row>
    <row r="13" spans="1:16" ht="54" customHeight="1" x14ac:dyDescent="0.2">
      <c r="A13" s="18">
        <v>75</v>
      </c>
      <c r="B13" s="11" t="s">
        <v>299</v>
      </c>
      <c r="C13" s="11" t="s">
        <v>32</v>
      </c>
      <c r="D13" s="13">
        <v>500247</v>
      </c>
      <c r="E13" s="13">
        <v>210019392</v>
      </c>
      <c r="F13" s="18">
        <v>3200024162</v>
      </c>
      <c r="G13" s="15">
        <v>43517</v>
      </c>
      <c r="H13" s="13">
        <v>1</v>
      </c>
      <c r="I13" s="34">
        <v>107</v>
      </c>
      <c r="J13" s="34">
        <v>0.21</v>
      </c>
      <c r="K13" s="34">
        <f t="shared" si="6"/>
        <v>22.47</v>
      </c>
      <c r="L13" s="34">
        <f t="shared" si="5"/>
        <v>129.47</v>
      </c>
      <c r="M13" s="13" t="s">
        <v>35</v>
      </c>
      <c r="N13" s="11" t="s">
        <v>6</v>
      </c>
      <c r="O13" s="14" t="s">
        <v>12</v>
      </c>
      <c r="P13" s="11"/>
    </row>
    <row r="14" spans="1:16" ht="70.5" customHeight="1" x14ac:dyDescent="0.2">
      <c r="A14" s="18">
        <v>77</v>
      </c>
      <c r="B14" s="11" t="s">
        <v>300</v>
      </c>
      <c r="C14" s="11" t="s">
        <v>33</v>
      </c>
      <c r="D14" s="13">
        <v>504550</v>
      </c>
      <c r="E14" s="13">
        <v>230001170</v>
      </c>
      <c r="F14" s="18">
        <v>3200024248</v>
      </c>
      <c r="G14" s="15" t="s">
        <v>74</v>
      </c>
      <c r="H14" s="13">
        <v>1</v>
      </c>
      <c r="I14" s="34">
        <v>13500</v>
      </c>
      <c r="J14" s="34">
        <v>0</v>
      </c>
      <c r="K14" s="34">
        <v>0</v>
      </c>
      <c r="L14" s="34">
        <v>13500</v>
      </c>
      <c r="M14" s="13" t="s">
        <v>42</v>
      </c>
      <c r="N14" s="11" t="s">
        <v>34</v>
      </c>
      <c r="O14" s="14" t="s">
        <v>44</v>
      </c>
      <c r="P14" s="11"/>
    </row>
    <row r="15" spans="1:16" ht="61.5" customHeight="1" x14ac:dyDescent="0.2">
      <c r="A15" s="18">
        <v>98</v>
      </c>
      <c r="B15" s="11" t="s">
        <v>301</v>
      </c>
      <c r="C15" s="11" t="s">
        <v>46</v>
      </c>
      <c r="D15" s="13">
        <v>500247</v>
      </c>
      <c r="E15" s="13">
        <v>210019413</v>
      </c>
      <c r="F15" s="18">
        <v>3200024184</v>
      </c>
      <c r="G15" s="15" t="s">
        <v>60</v>
      </c>
      <c r="H15" s="13">
        <v>1</v>
      </c>
      <c r="I15" s="34">
        <v>95.1</v>
      </c>
      <c r="J15" s="34">
        <v>0.21</v>
      </c>
      <c r="K15" s="34">
        <f t="shared" si="6"/>
        <v>19.970999999999997</v>
      </c>
      <c r="L15" s="34">
        <f t="shared" ref="L15:L28" si="7">I15+K15</f>
        <v>115.071</v>
      </c>
      <c r="M15" s="13" t="s">
        <v>41</v>
      </c>
      <c r="N15" s="11" t="s">
        <v>6</v>
      </c>
      <c r="O15" s="14" t="s">
        <v>12</v>
      </c>
      <c r="P15" s="11"/>
    </row>
    <row r="16" spans="1:16" ht="58.5" customHeight="1" x14ac:dyDescent="0.2">
      <c r="A16" s="18">
        <v>99</v>
      </c>
      <c r="B16" s="11" t="s">
        <v>302</v>
      </c>
      <c r="C16" s="11" t="s">
        <v>45</v>
      </c>
      <c r="D16" s="13">
        <v>500322</v>
      </c>
      <c r="E16" s="13">
        <v>210019425</v>
      </c>
      <c r="F16" s="18">
        <v>3200024191</v>
      </c>
      <c r="G16" s="15" t="s">
        <v>60</v>
      </c>
      <c r="H16" s="13">
        <v>1</v>
      </c>
      <c r="I16" s="34">
        <v>73.8</v>
      </c>
      <c r="J16" s="34">
        <v>0.21</v>
      </c>
      <c r="K16" s="34">
        <f t="shared" si="6"/>
        <v>15.497999999999999</v>
      </c>
      <c r="L16" s="34">
        <f t="shared" si="7"/>
        <v>89.298000000000002</v>
      </c>
      <c r="M16" s="13" t="s">
        <v>70</v>
      </c>
      <c r="N16" s="11" t="s">
        <v>9</v>
      </c>
      <c r="O16" s="14" t="s">
        <v>13</v>
      </c>
      <c r="P16" s="11"/>
    </row>
    <row r="17" spans="1:16" ht="51.75" customHeight="1" x14ac:dyDescent="0.2">
      <c r="A17" s="18">
        <v>102</v>
      </c>
      <c r="B17" s="16" t="s">
        <v>303</v>
      </c>
      <c r="C17" s="11" t="s">
        <v>53</v>
      </c>
      <c r="D17" s="13">
        <v>504152</v>
      </c>
      <c r="E17" s="13">
        <v>230001155</v>
      </c>
      <c r="F17" s="18">
        <v>3200024340</v>
      </c>
      <c r="G17" s="15" t="s">
        <v>62</v>
      </c>
      <c r="H17" s="13">
        <v>1</v>
      </c>
      <c r="I17" s="34">
        <v>52000</v>
      </c>
      <c r="J17" s="34">
        <v>0</v>
      </c>
      <c r="K17" s="34">
        <f t="shared" ref="K17:K29" si="8">I17*J17</f>
        <v>0</v>
      </c>
      <c r="L17" s="34">
        <f t="shared" si="7"/>
        <v>52000</v>
      </c>
      <c r="M17" s="13" t="s">
        <v>63</v>
      </c>
      <c r="N17" s="11" t="s">
        <v>54</v>
      </c>
      <c r="O17" s="14" t="s">
        <v>55</v>
      </c>
      <c r="P17" s="11"/>
    </row>
    <row r="18" spans="1:16" ht="59.25" customHeight="1" x14ac:dyDescent="0.2">
      <c r="A18" s="18">
        <v>113</v>
      </c>
      <c r="B18" s="11" t="s">
        <v>304</v>
      </c>
      <c r="C18" s="11" t="s">
        <v>47</v>
      </c>
      <c r="D18" s="13">
        <v>504554</v>
      </c>
      <c r="E18" s="13">
        <v>230001162</v>
      </c>
      <c r="F18" s="35">
        <v>3200024261</v>
      </c>
      <c r="G18" s="15" t="s">
        <v>64</v>
      </c>
      <c r="H18" s="13">
        <v>1</v>
      </c>
      <c r="I18" s="34">
        <v>7000</v>
      </c>
      <c r="J18" s="34">
        <v>0</v>
      </c>
      <c r="K18" s="34">
        <f t="shared" si="8"/>
        <v>0</v>
      </c>
      <c r="L18" s="34">
        <f t="shared" si="7"/>
        <v>7000</v>
      </c>
      <c r="M18" s="13" t="s">
        <v>65</v>
      </c>
      <c r="N18" s="11" t="s">
        <v>57</v>
      </c>
      <c r="O18" s="14" t="s">
        <v>58</v>
      </c>
      <c r="P18" s="11"/>
    </row>
    <row r="19" spans="1:16" ht="61.5" customHeight="1" x14ac:dyDescent="0.2">
      <c r="A19" s="18">
        <v>114</v>
      </c>
      <c r="B19" s="11" t="s">
        <v>305</v>
      </c>
      <c r="C19" s="11" t="s">
        <v>48</v>
      </c>
      <c r="D19" s="13">
        <v>500247</v>
      </c>
      <c r="E19" s="13">
        <v>210019421</v>
      </c>
      <c r="F19" s="18">
        <v>3200024220</v>
      </c>
      <c r="G19" s="15" t="s">
        <v>61</v>
      </c>
      <c r="H19" s="13">
        <v>1</v>
      </c>
      <c r="I19" s="34">
        <v>194</v>
      </c>
      <c r="J19" s="34">
        <v>0.21</v>
      </c>
      <c r="K19" s="34">
        <f t="shared" si="8"/>
        <v>40.74</v>
      </c>
      <c r="L19" s="34">
        <f t="shared" si="7"/>
        <v>234.74</v>
      </c>
      <c r="M19" s="13" t="s">
        <v>76</v>
      </c>
      <c r="N19" s="11" t="s">
        <v>6</v>
      </c>
      <c r="O19" s="14" t="s">
        <v>12</v>
      </c>
      <c r="P19" s="11"/>
    </row>
    <row r="20" spans="1:16" ht="51" customHeight="1" x14ac:dyDescent="0.2">
      <c r="A20" s="18">
        <v>115</v>
      </c>
      <c r="B20" s="11" t="s">
        <v>306</v>
      </c>
      <c r="C20" s="11" t="s">
        <v>49</v>
      </c>
      <c r="D20" s="13">
        <v>500322</v>
      </c>
      <c r="E20" s="13">
        <v>210019422</v>
      </c>
      <c r="F20" s="18">
        <v>3200024221</v>
      </c>
      <c r="G20" s="15" t="s">
        <v>61</v>
      </c>
      <c r="H20" s="13">
        <v>1</v>
      </c>
      <c r="I20" s="34">
        <v>1112</v>
      </c>
      <c r="J20" s="34">
        <v>0.21</v>
      </c>
      <c r="K20" s="34">
        <f t="shared" si="8"/>
        <v>233.51999999999998</v>
      </c>
      <c r="L20" s="34">
        <f t="shared" si="7"/>
        <v>1345.52</v>
      </c>
      <c r="M20" s="13" t="s">
        <v>77</v>
      </c>
      <c r="N20" s="11" t="s">
        <v>9</v>
      </c>
      <c r="O20" s="14" t="s">
        <v>13</v>
      </c>
      <c r="P20" s="11"/>
    </row>
    <row r="21" spans="1:16" ht="67.5" customHeight="1" x14ac:dyDescent="0.2">
      <c r="A21" s="18">
        <v>116</v>
      </c>
      <c r="B21" s="11" t="s">
        <v>307</v>
      </c>
      <c r="C21" s="11" t="s">
        <v>52</v>
      </c>
      <c r="D21" s="13">
        <v>500598</v>
      </c>
      <c r="E21" s="13">
        <v>210019423</v>
      </c>
      <c r="F21" s="18">
        <v>2300014222</v>
      </c>
      <c r="G21" s="17" t="s">
        <v>61</v>
      </c>
      <c r="H21" s="13">
        <v>1</v>
      </c>
      <c r="I21" s="34">
        <v>772.12</v>
      </c>
      <c r="J21" s="34">
        <v>0.21</v>
      </c>
      <c r="K21" s="34">
        <f t="shared" si="8"/>
        <v>162.14519999999999</v>
      </c>
      <c r="L21" s="34">
        <f t="shared" si="7"/>
        <v>934.26520000000005</v>
      </c>
      <c r="M21" s="21" t="s">
        <v>90</v>
      </c>
      <c r="N21" s="11" t="s">
        <v>88</v>
      </c>
      <c r="O21" s="14" t="s">
        <v>89</v>
      </c>
      <c r="P21" s="11"/>
    </row>
    <row r="22" spans="1:16" ht="49.5" customHeight="1" x14ac:dyDescent="0.2">
      <c r="A22" s="18">
        <v>118</v>
      </c>
      <c r="B22" s="11" t="s">
        <v>308</v>
      </c>
      <c r="C22" s="11" t="s">
        <v>51</v>
      </c>
      <c r="D22" s="13">
        <v>503846</v>
      </c>
      <c r="E22" s="13">
        <v>220002231</v>
      </c>
      <c r="F22" s="18">
        <v>3200024224</v>
      </c>
      <c r="G22" s="15" t="s">
        <v>66</v>
      </c>
      <c r="H22" s="13">
        <v>1</v>
      </c>
      <c r="I22" s="34">
        <v>3700</v>
      </c>
      <c r="J22" s="34">
        <v>0.21</v>
      </c>
      <c r="K22" s="34">
        <f t="shared" si="8"/>
        <v>777</v>
      </c>
      <c r="L22" s="34">
        <f t="shared" si="7"/>
        <v>4477</v>
      </c>
      <c r="M22" s="13" t="s">
        <v>67</v>
      </c>
      <c r="N22" s="11" t="s">
        <v>4</v>
      </c>
      <c r="O22" s="14" t="s">
        <v>14</v>
      </c>
      <c r="P22" s="11"/>
    </row>
    <row r="23" spans="1:16" ht="63.75" customHeight="1" x14ac:dyDescent="0.2">
      <c r="A23" s="18">
        <v>120</v>
      </c>
      <c r="B23" s="11" t="s">
        <v>309</v>
      </c>
      <c r="C23" s="11" t="s">
        <v>50</v>
      </c>
      <c r="D23" s="13">
        <v>503094</v>
      </c>
      <c r="E23" s="13">
        <v>230001171</v>
      </c>
      <c r="F23" s="35">
        <v>3200024265</v>
      </c>
      <c r="G23" s="17" t="s">
        <v>56</v>
      </c>
      <c r="H23" s="13">
        <v>1</v>
      </c>
      <c r="I23" s="34">
        <v>21000</v>
      </c>
      <c r="J23" s="36">
        <v>0</v>
      </c>
      <c r="K23" s="36">
        <f t="shared" si="8"/>
        <v>0</v>
      </c>
      <c r="L23" s="36">
        <f t="shared" si="7"/>
        <v>21000</v>
      </c>
      <c r="M23" s="13" t="s">
        <v>68</v>
      </c>
      <c r="N23" s="11" t="s">
        <v>83</v>
      </c>
      <c r="O23" s="14" t="s">
        <v>78</v>
      </c>
      <c r="P23" s="11"/>
    </row>
    <row r="24" spans="1:16" ht="71.25" customHeight="1" x14ac:dyDescent="0.2">
      <c r="A24" s="18">
        <v>127</v>
      </c>
      <c r="B24" s="11" t="s">
        <v>310</v>
      </c>
      <c r="C24" s="11" t="s">
        <v>71</v>
      </c>
      <c r="D24" s="13">
        <v>500013</v>
      </c>
      <c r="E24" s="13">
        <v>210019382</v>
      </c>
      <c r="F24" s="18">
        <v>3200024236</v>
      </c>
      <c r="G24" s="15" t="s">
        <v>76</v>
      </c>
      <c r="H24" s="13">
        <v>1</v>
      </c>
      <c r="I24" s="34">
        <v>1000000</v>
      </c>
      <c r="J24" s="34">
        <v>0.21</v>
      </c>
      <c r="K24" s="34">
        <f t="shared" si="8"/>
        <v>210000</v>
      </c>
      <c r="L24" s="34">
        <f t="shared" si="7"/>
        <v>1210000</v>
      </c>
      <c r="M24" s="13" t="s">
        <v>73</v>
      </c>
      <c r="N24" s="11" t="s">
        <v>5</v>
      </c>
      <c r="O24" s="14" t="s">
        <v>10</v>
      </c>
      <c r="P24" s="11"/>
    </row>
    <row r="25" spans="1:16" ht="62.25" customHeight="1" x14ac:dyDescent="0.2">
      <c r="A25" s="18">
        <v>128</v>
      </c>
      <c r="B25" s="11" t="s">
        <v>311</v>
      </c>
      <c r="C25" s="11" t="s">
        <v>72</v>
      </c>
      <c r="D25" s="13">
        <v>503846</v>
      </c>
      <c r="E25" s="13">
        <v>220002233</v>
      </c>
      <c r="F25" s="18">
        <v>3200024242</v>
      </c>
      <c r="G25" s="15" t="s">
        <v>86</v>
      </c>
      <c r="H25" s="13">
        <v>1</v>
      </c>
      <c r="I25" s="34">
        <v>10773</v>
      </c>
      <c r="J25" s="34">
        <v>0</v>
      </c>
      <c r="K25" s="34">
        <f t="shared" si="8"/>
        <v>0</v>
      </c>
      <c r="L25" s="34">
        <f t="shared" si="7"/>
        <v>10773</v>
      </c>
      <c r="M25" s="13" t="s">
        <v>75</v>
      </c>
      <c r="N25" s="11" t="s">
        <v>4</v>
      </c>
      <c r="O25" s="14" t="s">
        <v>14</v>
      </c>
      <c r="P25" s="11"/>
    </row>
    <row r="26" spans="1:16" ht="54" customHeight="1" x14ac:dyDescent="0.2">
      <c r="A26" s="18">
        <v>138</v>
      </c>
      <c r="B26" s="11" t="s">
        <v>312</v>
      </c>
      <c r="C26" s="11" t="s">
        <v>79</v>
      </c>
      <c r="D26" s="13">
        <v>500247</v>
      </c>
      <c r="E26" s="13">
        <v>210019474</v>
      </c>
      <c r="F26" s="18">
        <v>3200024249</v>
      </c>
      <c r="G26" s="18" t="s">
        <v>82</v>
      </c>
      <c r="H26" s="13">
        <v>1</v>
      </c>
      <c r="I26" s="34">
        <v>3777.29</v>
      </c>
      <c r="J26" s="34">
        <v>0.21</v>
      </c>
      <c r="K26" s="34">
        <f t="shared" si="8"/>
        <v>793.23090000000002</v>
      </c>
      <c r="L26" s="34">
        <f t="shared" si="7"/>
        <v>4570.5208999999995</v>
      </c>
      <c r="M26" s="13" t="s">
        <v>82</v>
      </c>
      <c r="N26" s="11" t="s">
        <v>6</v>
      </c>
      <c r="O26" s="14" t="s">
        <v>12</v>
      </c>
      <c r="P26" s="11"/>
    </row>
    <row r="27" spans="1:16" ht="69.75" customHeight="1" x14ac:dyDescent="0.2">
      <c r="A27" s="18">
        <v>139</v>
      </c>
      <c r="B27" s="11" t="s">
        <v>313</v>
      </c>
      <c r="C27" s="11" t="s">
        <v>80</v>
      </c>
      <c r="D27" s="13">
        <v>500247</v>
      </c>
      <c r="E27" s="13">
        <v>210019475</v>
      </c>
      <c r="F27" s="18">
        <v>3200024250</v>
      </c>
      <c r="G27" s="18" t="s">
        <v>86</v>
      </c>
      <c r="H27" s="13">
        <v>1</v>
      </c>
      <c r="I27" s="34">
        <v>139.58000000000001</v>
      </c>
      <c r="J27" s="34">
        <v>0.21</v>
      </c>
      <c r="K27" s="34">
        <f t="shared" si="8"/>
        <v>29.311800000000002</v>
      </c>
      <c r="L27" s="34">
        <f t="shared" si="7"/>
        <v>168.89180000000002</v>
      </c>
      <c r="M27" s="13" t="s">
        <v>59</v>
      </c>
      <c r="N27" s="11" t="s">
        <v>6</v>
      </c>
      <c r="O27" s="14" t="s">
        <v>12</v>
      </c>
      <c r="P27" s="11"/>
    </row>
    <row r="28" spans="1:16" ht="57" customHeight="1" x14ac:dyDescent="0.2">
      <c r="A28" s="18">
        <v>140</v>
      </c>
      <c r="B28" s="11" t="s">
        <v>314</v>
      </c>
      <c r="C28" s="11" t="s">
        <v>81</v>
      </c>
      <c r="D28" s="13">
        <v>500247</v>
      </c>
      <c r="E28" s="13">
        <v>210019480</v>
      </c>
      <c r="F28" s="18">
        <v>3200024252</v>
      </c>
      <c r="G28" s="18" t="s">
        <v>86</v>
      </c>
      <c r="H28" s="13">
        <v>1</v>
      </c>
      <c r="I28" s="34">
        <v>32.74</v>
      </c>
      <c r="J28" s="34">
        <v>0.21</v>
      </c>
      <c r="K28" s="34">
        <f t="shared" si="8"/>
        <v>6.8754</v>
      </c>
      <c r="L28" s="34">
        <f t="shared" si="7"/>
        <v>39.615400000000001</v>
      </c>
      <c r="M28" s="13" t="s">
        <v>56</v>
      </c>
      <c r="N28" s="11" t="s">
        <v>6</v>
      </c>
      <c r="O28" s="14" t="s">
        <v>12</v>
      </c>
      <c r="P28" s="11"/>
    </row>
    <row r="29" spans="1:16" ht="54" customHeight="1" x14ac:dyDescent="0.2">
      <c r="A29" s="18">
        <v>163</v>
      </c>
      <c r="B29" s="11" t="s">
        <v>315</v>
      </c>
      <c r="C29" s="11" t="s">
        <v>84</v>
      </c>
      <c r="D29" s="13">
        <v>500247</v>
      </c>
      <c r="E29" s="13">
        <v>210019492</v>
      </c>
      <c r="F29" s="13">
        <v>3200024275</v>
      </c>
      <c r="G29" s="15" t="s">
        <v>85</v>
      </c>
      <c r="H29" s="13">
        <v>1</v>
      </c>
      <c r="I29" s="34">
        <v>2810</v>
      </c>
      <c r="J29" s="34">
        <v>0.21</v>
      </c>
      <c r="K29" s="34">
        <f t="shared" si="8"/>
        <v>590.1</v>
      </c>
      <c r="L29" s="34">
        <f t="shared" ref="L29" si="9">I29+K29</f>
        <v>3400.1</v>
      </c>
      <c r="M29" s="13" t="s">
        <v>75</v>
      </c>
      <c r="N29" s="11" t="s">
        <v>6</v>
      </c>
      <c r="O29" s="14" t="s">
        <v>12</v>
      </c>
      <c r="P29" s="11"/>
    </row>
    <row r="30" spans="1:16" s="23" customFormat="1" ht="66.75" customHeight="1" x14ac:dyDescent="0.2">
      <c r="A30" s="18">
        <v>175</v>
      </c>
      <c r="B30" s="11" t="s">
        <v>316</v>
      </c>
      <c r="C30" s="25" t="s">
        <v>91</v>
      </c>
      <c r="D30" s="21">
        <v>500247</v>
      </c>
      <c r="E30" s="21">
        <v>210019523</v>
      </c>
      <c r="F30" s="35">
        <v>3200024294</v>
      </c>
      <c r="G30" s="17" t="s">
        <v>92</v>
      </c>
      <c r="H30" s="21">
        <v>1</v>
      </c>
      <c r="I30" s="36">
        <v>190.2</v>
      </c>
      <c r="J30" s="36">
        <v>0</v>
      </c>
      <c r="K30" s="36">
        <f t="shared" ref="K30:K49" si="10">I30*J30</f>
        <v>0</v>
      </c>
      <c r="L30" s="36">
        <f t="shared" ref="L30:L49" si="11">I30+K30</f>
        <v>190.2</v>
      </c>
      <c r="M30" s="21" t="s">
        <v>93</v>
      </c>
      <c r="N30" s="25" t="s">
        <v>6</v>
      </c>
      <c r="O30" s="24" t="s">
        <v>12</v>
      </c>
      <c r="P30" s="25"/>
    </row>
    <row r="31" spans="1:16" s="22" customFormat="1" ht="78" customHeight="1" x14ac:dyDescent="0.2">
      <c r="A31" s="18">
        <v>191</v>
      </c>
      <c r="B31" s="11" t="s">
        <v>317</v>
      </c>
      <c r="C31" s="25" t="s">
        <v>94</v>
      </c>
      <c r="D31" s="21">
        <v>500013</v>
      </c>
      <c r="E31" s="21">
        <v>210019326</v>
      </c>
      <c r="F31" s="35">
        <v>3200024316</v>
      </c>
      <c r="G31" s="17" t="s">
        <v>95</v>
      </c>
      <c r="H31" s="37">
        <v>1</v>
      </c>
      <c r="I31" s="36">
        <v>9946.11</v>
      </c>
      <c r="J31" s="36">
        <v>0.21</v>
      </c>
      <c r="K31" s="36">
        <f t="shared" si="10"/>
        <v>2088.6831000000002</v>
      </c>
      <c r="L31" s="36">
        <f t="shared" si="11"/>
        <v>12034.793100000001</v>
      </c>
      <c r="M31" s="21" t="s">
        <v>36</v>
      </c>
      <c r="N31" s="25" t="s">
        <v>96</v>
      </c>
      <c r="O31" s="24" t="s">
        <v>10</v>
      </c>
      <c r="P31" s="25"/>
    </row>
    <row r="32" spans="1:16" s="23" customFormat="1" ht="50.25" customHeight="1" x14ac:dyDescent="0.2">
      <c r="A32" s="18">
        <v>198</v>
      </c>
      <c r="B32" s="11" t="s">
        <v>318</v>
      </c>
      <c r="C32" s="25" t="s">
        <v>97</v>
      </c>
      <c r="D32" s="21">
        <v>500247</v>
      </c>
      <c r="E32" s="21">
        <v>210019556</v>
      </c>
      <c r="F32" s="35">
        <v>3200024333</v>
      </c>
      <c r="G32" s="17" t="s">
        <v>98</v>
      </c>
      <c r="H32" s="21">
        <v>1</v>
      </c>
      <c r="I32" s="36">
        <v>96.71</v>
      </c>
      <c r="J32" s="36">
        <v>0.21</v>
      </c>
      <c r="K32" s="36">
        <f t="shared" si="10"/>
        <v>20.309099999999997</v>
      </c>
      <c r="L32" s="36">
        <f t="shared" si="11"/>
        <v>117.01909999999999</v>
      </c>
      <c r="M32" s="21" t="s">
        <v>99</v>
      </c>
      <c r="N32" s="25" t="s">
        <v>100</v>
      </c>
      <c r="O32" s="24" t="s">
        <v>12</v>
      </c>
      <c r="P32" s="25"/>
    </row>
    <row r="33" spans="1:16" s="22" customFormat="1" ht="55.5" customHeight="1" x14ac:dyDescent="0.2">
      <c r="A33" s="18">
        <v>227</v>
      </c>
      <c r="B33" s="11" t="s">
        <v>319</v>
      </c>
      <c r="C33" s="25" t="s">
        <v>101</v>
      </c>
      <c r="D33" s="21">
        <v>50503</v>
      </c>
      <c r="E33" s="21">
        <v>210019594</v>
      </c>
      <c r="F33" s="35">
        <v>3200024379</v>
      </c>
      <c r="G33" s="17" t="s">
        <v>102</v>
      </c>
      <c r="H33" s="21">
        <v>1</v>
      </c>
      <c r="I33" s="36">
        <v>190.2</v>
      </c>
      <c r="J33" s="36">
        <v>0</v>
      </c>
      <c r="K33" s="36">
        <f t="shared" si="10"/>
        <v>0</v>
      </c>
      <c r="L33" s="36">
        <f t="shared" si="11"/>
        <v>190.2</v>
      </c>
      <c r="M33" s="21" t="s">
        <v>103</v>
      </c>
      <c r="N33" s="25" t="s">
        <v>100</v>
      </c>
      <c r="O33" s="24" t="s">
        <v>12</v>
      </c>
      <c r="P33" s="25"/>
    </row>
    <row r="34" spans="1:16" s="22" customFormat="1" ht="69.75" customHeight="1" x14ac:dyDescent="0.2">
      <c r="A34" s="18">
        <v>253</v>
      </c>
      <c r="B34" s="11" t="s">
        <v>320</v>
      </c>
      <c r="C34" s="25" t="s">
        <v>104</v>
      </c>
      <c r="D34" s="21">
        <v>500013</v>
      </c>
      <c r="E34" s="21">
        <v>210019554</v>
      </c>
      <c r="F34" s="35">
        <v>3200024423</v>
      </c>
      <c r="G34" s="17" t="s">
        <v>105</v>
      </c>
      <c r="H34" s="21">
        <v>1</v>
      </c>
      <c r="I34" s="36">
        <v>62025.19</v>
      </c>
      <c r="J34" s="36">
        <v>0.21</v>
      </c>
      <c r="K34" s="36">
        <f t="shared" si="10"/>
        <v>13025.2899</v>
      </c>
      <c r="L34" s="36">
        <f t="shared" si="11"/>
        <v>75050.479900000006</v>
      </c>
      <c r="M34" s="17" t="s">
        <v>106</v>
      </c>
      <c r="N34" s="25" t="s">
        <v>107</v>
      </c>
      <c r="O34" s="24" t="s">
        <v>10</v>
      </c>
      <c r="P34" s="25"/>
    </row>
    <row r="35" spans="1:16" s="22" customFormat="1" ht="54" customHeight="1" x14ac:dyDescent="0.2">
      <c r="A35" s="18">
        <v>282</v>
      </c>
      <c r="B35" s="11" t="s">
        <v>321</v>
      </c>
      <c r="C35" s="25" t="s">
        <v>108</v>
      </c>
      <c r="D35" s="21">
        <v>504189</v>
      </c>
      <c r="E35" s="21">
        <v>210019485</v>
      </c>
      <c r="F35" s="35">
        <v>3200024481</v>
      </c>
      <c r="G35" s="17" t="s">
        <v>109</v>
      </c>
      <c r="H35" s="21">
        <v>1</v>
      </c>
      <c r="I35" s="36">
        <v>1080</v>
      </c>
      <c r="J35" s="36">
        <v>0.21</v>
      </c>
      <c r="K35" s="36">
        <f t="shared" si="10"/>
        <v>226.79999999999998</v>
      </c>
      <c r="L35" s="36">
        <f t="shared" si="11"/>
        <v>1306.8</v>
      </c>
      <c r="M35" s="21" t="s">
        <v>36</v>
      </c>
      <c r="N35" s="25" t="s">
        <v>140</v>
      </c>
      <c r="O35" s="24" t="s">
        <v>110</v>
      </c>
      <c r="P35" s="25"/>
    </row>
    <row r="36" spans="1:16" s="22" customFormat="1" ht="66" customHeight="1" x14ac:dyDescent="0.2">
      <c r="A36" s="18">
        <v>283</v>
      </c>
      <c r="B36" s="11" t="s">
        <v>322</v>
      </c>
      <c r="C36" s="25" t="s">
        <v>111</v>
      </c>
      <c r="D36" s="21">
        <v>504189</v>
      </c>
      <c r="E36" s="21">
        <v>210019500</v>
      </c>
      <c r="F36" s="35">
        <v>3200024482</v>
      </c>
      <c r="G36" s="17" t="s">
        <v>109</v>
      </c>
      <c r="H36" s="21">
        <v>1</v>
      </c>
      <c r="I36" s="36">
        <v>326</v>
      </c>
      <c r="J36" s="36">
        <v>0.21</v>
      </c>
      <c r="K36" s="36">
        <f t="shared" si="10"/>
        <v>68.459999999999994</v>
      </c>
      <c r="L36" s="36">
        <f t="shared" si="11"/>
        <v>394.46</v>
      </c>
      <c r="M36" s="21" t="s">
        <v>36</v>
      </c>
      <c r="N36" s="25" t="s">
        <v>140</v>
      </c>
      <c r="O36" s="24" t="s">
        <v>110</v>
      </c>
      <c r="P36" s="25"/>
    </row>
    <row r="37" spans="1:16" s="22" customFormat="1" ht="54" customHeight="1" x14ac:dyDescent="0.2">
      <c r="A37" s="18">
        <v>296</v>
      </c>
      <c r="B37" s="11" t="s">
        <v>323</v>
      </c>
      <c r="C37" s="25" t="s">
        <v>112</v>
      </c>
      <c r="D37" s="21">
        <v>500247</v>
      </c>
      <c r="E37" s="21">
        <v>210019679</v>
      </c>
      <c r="F37" s="35">
        <v>3200024496</v>
      </c>
      <c r="G37" s="17" t="s">
        <v>109</v>
      </c>
      <c r="H37" s="21">
        <v>1</v>
      </c>
      <c r="I37" s="36">
        <v>1940</v>
      </c>
      <c r="J37" s="36">
        <v>0.21</v>
      </c>
      <c r="K37" s="36">
        <f t="shared" si="10"/>
        <v>407.4</v>
      </c>
      <c r="L37" s="36">
        <f t="shared" si="11"/>
        <v>2347.4</v>
      </c>
      <c r="M37" s="21" t="s">
        <v>113</v>
      </c>
      <c r="N37" s="25" t="s">
        <v>100</v>
      </c>
      <c r="O37" s="24" t="s">
        <v>12</v>
      </c>
      <c r="P37" s="25"/>
    </row>
    <row r="38" spans="1:16" s="22" customFormat="1" ht="54" customHeight="1" x14ac:dyDescent="0.2">
      <c r="A38" s="18">
        <v>297</v>
      </c>
      <c r="B38" s="11" t="s">
        <v>324</v>
      </c>
      <c r="C38" s="25" t="s">
        <v>114</v>
      </c>
      <c r="D38" s="21">
        <v>500322</v>
      </c>
      <c r="E38" s="21">
        <v>210019680</v>
      </c>
      <c r="F38" s="35">
        <v>3200024497</v>
      </c>
      <c r="G38" s="17" t="s">
        <v>115</v>
      </c>
      <c r="H38" s="21">
        <v>1</v>
      </c>
      <c r="I38" s="36">
        <v>1150</v>
      </c>
      <c r="J38" s="36">
        <v>0.21</v>
      </c>
      <c r="K38" s="36">
        <f t="shared" si="10"/>
        <v>241.5</v>
      </c>
      <c r="L38" s="36">
        <f t="shared" si="11"/>
        <v>1391.5</v>
      </c>
      <c r="M38" s="21" t="s">
        <v>141</v>
      </c>
      <c r="N38" s="25" t="s">
        <v>9</v>
      </c>
      <c r="O38" s="24" t="s">
        <v>13</v>
      </c>
      <c r="P38" s="25"/>
    </row>
    <row r="39" spans="1:16" s="22" customFormat="1" ht="54" customHeight="1" x14ac:dyDescent="0.2">
      <c r="A39" s="18">
        <v>298</v>
      </c>
      <c r="B39" s="11" t="s">
        <v>325</v>
      </c>
      <c r="C39" s="25" t="s">
        <v>116</v>
      </c>
      <c r="D39" s="21">
        <v>500322</v>
      </c>
      <c r="E39" s="21">
        <v>210019682</v>
      </c>
      <c r="F39" s="35">
        <v>3200024498</v>
      </c>
      <c r="G39" s="17" t="s">
        <v>115</v>
      </c>
      <c r="H39" s="21">
        <v>1</v>
      </c>
      <c r="I39" s="36">
        <v>7500</v>
      </c>
      <c r="J39" s="36">
        <v>0.21</v>
      </c>
      <c r="K39" s="36">
        <f t="shared" si="10"/>
        <v>1575</v>
      </c>
      <c r="L39" s="36">
        <f t="shared" si="11"/>
        <v>9075</v>
      </c>
      <c r="M39" s="21" t="s">
        <v>139</v>
      </c>
      <c r="N39" s="25" t="s">
        <v>9</v>
      </c>
      <c r="O39" s="24" t="s">
        <v>13</v>
      </c>
      <c r="P39" s="25"/>
    </row>
    <row r="40" spans="1:16" s="22" customFormat="1" ht="54" customHeight="1" x14ac:dyDescent="0.2">
      <c r="A40" s="18">
        <v>299</v>
      </c>
      <c r="B40" s="11" t="s">
        <v>326</v>
      </c>
      <c r="C40" s="25" t="s">
        <v>117</v>
      </c>
      <c r="D40" s="21">
        <v>500322</v>
      </c>
      <c r="E40" s="21">
        <v>210019684</v>
      </c>
      <c r="F40" s="35">
        <v>3200024499</v>
      </c>
      <c r="G40" s="17" t="s">
        <v>115</v>
      </c>
      <c r="H40" s="21">
        <v>1</v>
      </c>
      <c r="I40" s="36">
        <v>6300</v>
      </c>
      <c r="J40" s="36">
        <v>0.21</v>
      </c>
      <c r="K40" s="36">
        <f t="shared" si="10"/>
        <v>1323</v>
      </c>
      <c r="L40" s="36">
        <f t="shared" si="11"/>
        <v>7623</v>
      </c>
      <c r="M40" s="21" t="s">
        <v>142</v>
      </c>
      <c r="N40" s="25" t="s">
        <v>9</v>
      </c>
      <c r="O40" s="24" t="s">
        <v>13</v>
      </c>
      <c r="P40" s="25"/>
    </row>
    <row r="41" spans="1:16" s="22" customFormat="1" ht="54" customHeight="1" x14ac:dyDescent="0.2">
      <c r="A41" s="18">
        <v>300</v>
      </c>
      <c r="B41" s="11" t="s">
        <v>327</v>
      </c>
      <c r="C41" s="25" t="s">
        <v>118</v>
      </c>
      <c r="D41" s="21">
        <v>500322</v>
      </c>
      <c r="E41" s="21">
        <v>210019685</v>
      </c>
      <c r="F41" s="35">
        <v>3200024500</v>
      </c>
      <c r="G41" s="17" t="s">
        <v>115</v>
      </c>
      <c r="H41" s="21">
        <v>1</v>
      </c>
      <c r="I41" s="36">
        <v>6300</v>
      </c>
      <c r="J41" s="36">
        <v>0.21</v>
      </c>
      <c r="K41" s="36">
        <f t="shared" si="10"/>
        <v>1323</v>
      </c>
      <c r="L41" s="36">
        <f t="shared" si="11"/>
        <v>7623</v>
      </c>
      <c r="M41" s="21" t="s">
        <v>119</v>
      </c>
      <c r="N41" s="25" t="s">
        <v>9</v>
      </c>
      <c r="O41" s="24" t="s">
        <v>13</v>
      </c>
      <c r="P41" s="25"/>
    </row>
    <row r="42" spans="1:16" s="22" customFormat="1" ht="54" customHeight="1" x14ac:dyDescent="0.2">
      <c r="A42" s="18">
        <v>301</v>
      </c>
      <c r="B42" s="11" t="s">
        <v>328</v>
      </c>
      <c r="C42" s="25" t="s">
        <v>120</v>
      </c>
      <c r="D42" s="21">
        <v>503595</v>
      </c>
      <c r="E42" s="21">
        <v>210019688</v>
      </c>
      <c r="F42" s="35">
        <v>3200024501</v>
      </c>
      <c r="G42" s="17" t="s">
        <v>115</v>
      </c>
      <c r="H42" s="21">
        <v>1</v>
      </c>
      <c r="I42" s="36">
        <v>5300</v>
      </c>
      <c r="J42" s="36">
        <v>0.21</v>
      </c>
      <c r="K42" s="36">
        <f t="shared" si="10"/>
        <v>1113</v>
      </c>
      <c r="L42" s="36">
        <f t="shared" si="11"/>
        <v>6413</v>
      </c>
      <c r="M42" s="21" t="s">
        <v>143</v>
      </c>
      <c r="N42" s="25" t="s">
        <v>121</v>
      </c>
      <c r="O42" s="24" t="s">
        <v>122</v>
      </c>
      <c r="P42" s="25"/>
    </row>
    <row r="43" spans="1:16" s="22" customFormat="1" ht="54" customHeight="1" x14ac:dyDescent="0.2">
      <c r="A43" s="18">
        <v>302</v>
      </c>
      <c r="B43" s="11" t="s">
        <v>329</v>
      </c>
      <c r="C43" s="25" t="s">
        <v>123</v>
      </c>
      <c r="D43" s="21">
        <v>503595</v>
      </c>
      <c r="E43" s="21">
        <v>210019689</v>
      </c>
      <c r="F43" s="35">
        <v>3200024502</v>
      </c>
      <c r="G43" s="17" t="s">
        <v>115</v>
      </c>
      <c r="H43" s="21">
        <v>1</v>
      </c>
      <c r="I43" s="36">
        <v>5300</v>
      </c>
      <c r="J43" s="36">
        <v>0.21</v>
      </c>
      <c r="K43" s="36">
        <f t="shared" si="10"/>
        <v>1113</v>
      </c>
      <c r="L43" s="36">
        <f t="shared" si="11"/>
        <v>6413</v>
      </c>
      <c r="M43" s="21" t="s">
        <v>124</v>
      </c>
      <c r="N43" s="25" t="s">
        <v>121</v>
      </c>
      <c r="O43" s="24" t="s">
        <v>122</v>
      </c>
      <c r="P43" s="25"/>
    </row>
    <row r="44" spans="1:16" s="22" customFormat="1" ht="54" customHeight="1" x14ac:dyDescent="0.2">
      <c r="A44" s="18">
        <v>303</v>
      </c>
      <c r="B44" s="11" t="s">
        <v>330</v>
      </c>
      <c r="C44" s="25" t="s">
        <v>125</v>
      </c>
      <c r="D44" s="21">
        <v>500322</v>
      </c>
      <c r="E44" s="21">
        <v>210019694</v>
      </c>
      <c r="F44" s="35">
        <v>3200024503</v>
      </c>
      <c r="G44" s="17" t="s">
        <v>115</v>
      </c>
      <c r="H44" s="21">
        <v>1</v>
      </c>
      <c r="I44" s="36">
        <v>3333.88</v>
      </c>
      <c r="J44" s="36">
        <v>0.21</v>
      </c>
      <c r="K44" s="36">
        <f t="shared" si="10"/>
        <v>700.11479999999995</v>
      </c>
      <c r="L44" s="36">
        <f t="shared" si="11"/>
        <v>4033.9947999999999</v>
      </c>
      <c r="M44" s="21" t="s">
        <v>126</v>
      </c>
      <c r="N44" s="25" t="s">
        <v>9</v>
      </c>
      <c r="O44" s="24" t="s">
        <v>13</v>
      </c>
      <c r="P44" s="25"/>
    </row>
    <row r="45" spans="1:16" s="22" customFormat="1" ht="54" customHeight="1" x14ac:dyDescent="0.2">
      <c r="A45" s="18">
        <v>304</v>
      </c>
      <c r="B45" s="11" t="s">
        <v>331</v>
      </c>
      <c r="C45" s="25" t="s">
        <v>127</v>
      </c>
      <c r="D45" s="21">
        <v>500322</v>
      </c>
      <c r="E45" s="21">
        <v>210019695</v>
      </c>
      <c r="F45" s="35">
        <v>3200024504</v>
      </c>
      <c r="G45" s="17" t="s">
        <v>115</v>
      </c>
      <c r="H45" s="21">
        <v>1</v>
      </c>
      <c r="I45" s="36">
        <v>2183.48</v>
      </c>
      <c r="J45" s="36">
        <v>0.21</v>
      </c>
      <c r="K45" s="36">
        <f t="shared" si="10"/>
        <v>458.5308</v>
      </c>
      <c r="L45" s="36">
        <f t="shared" si="11"/>
        <v>2642.0108</v>
      </c>
      <c r="M45" s="21" t="s">
        <v>128</v>
      </c>
      <c r="N45" s="25" t="s">
        <v>9</v>
      </c>
      <c r="O45" s="24" t="s">
        <v>13</v>
      </c>
      <c r="P45" s="25"/>
    </row>
    <row r="46" spans="1:16" s="22" customFormat="1" ht="54" customHeight="1" x14ac:dyDescent="0.2">
      <c r="A46" s="18">
        <v>305</v>
      </c>
      <c r="B46" s="11" t="s">
        <v>332</v>
      </c>
      <c r="C46" s="25" t="s">
        <v>129</v>
      </c>
      <c r="D46" s="21">
        <v>500247</v>
      </c>
      <c r="E46" s="21">
        <v>210019697</v>
      </c>
      <c r="F46" s="35">
        <v>3200024505</v>
      </c>
      <c r="G46" s="17" t="s">
        <v>115</v>
      </c>
      <c r="H46" s="21">
        <v>1</v>
      </c>
      <c r="I46" s="36">
        <v>3520</v>
      </c>
      <c r="J46" s="36">
        <v>0.21</v>
      </c>
      <c r="K46" s="36">
        <f t="shared" si="10"/>
        <v>739.19999999999993</v>
      </c>
      <c r="L46" s="36">
        <f t="shared" si="11"/>
        <v>4259.2</v>
      </c>
      <c r="M46" s="21" t="s">
        <v>130</v>
      </c>
      <c r="N46" s="25" t="s">
        <v>100</v>
      </c>
      <c r="O46" s="24" t="s">
        <v>12</v>
      </c>
      <c r="P46" s="25"/>
    </row>
    <row r="47" spans="1:16" s="22" customFormat="1" ht="51.75" customHeight="1" x14ac:dyDescent="0.2">
      <c r="A47" s="18">
        <v>306</v>
      </c>
      <c r="B47" s="11" t="s">
        <v>333</v>
      </c>
      <c r="C47" s="25" t="s">
        <v>131</v>
      </c>
      <c r="D47" s="21">
        <v>500247</v>
      </c>
      <c r="E47" s="21">
        <v>210019704</v>
      </c>
      <c r="F47" s="35">
        <v>3200024495</v>
      </c>
      <c r="G47" s="17" t="s">
        <v>115</v>
      </c>
      <c r="H47" s="21">
        <v>1</v>
      </c>
      <c r="I47" s="36">
        <v>865.17</v>
      </c>
      <c r="J47" s="36">
        <v>0.21</v>
      </c>
      <c r="K47" s="36">
        <f t="shared" si="10"/>
        <v>181.6857</v>
      </c>
      <c r="L47" s="36">
        <f t="shared" si="11"/>
        <v>1046.8557000000001</v>
      </c>
      <c r="M47" s="21" t="s">
        <v>132</v>
      </c>
      <c r="N47" s="25" t="s">
        <v>100</v>
      </c>
      <c r="O47" s="24" t="s">
        <v>12</v>
      </c>
      <c r="P47" s="25"/>
    </row>
    <row r="48" spans="1:16" s="22" customFormat="1" ht="59.25" customHeight="1" x14ac:dyDescent="0.2">
      <c r="A48" s="18">
        <v>307</v>
      </c>
      <c r="B48" s="11" t="s">
        <v>334</v>
      </c>
      <c r="C48" s="25" t="s">
        <v>133</v>
      </c>
      <c r="D48" s="21">
        <v>501736</v>
      </c>
      <c r="E48" s="21">
        <v>210019692</v>
      </c>
      <c r="F48" s="35">
        <v>3200024508</v>
      </c>
      <c r="G48" s="17" t="s">
        <v>109</v>
      </c>
      <c r="H48" s="21">
        <v>1</v>
      </c>
      <c r="I48" s="36">
        <v>3867.45</v>
      </c>
      <c r="J48" s="36">
        <v>0.21</v>
      </c>
      <c r="K48" s="36">
        <f t="shared" si="10"/>
        <v>812.16449999999998</v>
      </c>
      <c r="L48" s="36">
        <f t="shared" si="11"/>
        <v>4679.6144999999997</v>
      </c>
      <c r="M48" s="21" t="s">
        <v>36</v>
      </c>
      <c r="N48" s="25" t="s">
        <v>134</v>
      </c>
      <c r="O48" s="24" t="s">
        <v>135</v>
      </c>
      <c r="P48" s="25"/>
    </row>
    <row r="49" spans="1:16" s="23" customFormat="1" ht="54" customHeight="1" x14ac:dyDescent="0.2">
      <c r="A49" s="18">
        <v>335</v>
      </c>
      <c r="B49" s="11" t="s">
        <v>335</v>
      </c>
      <c r="C49" s="25" t="s">
        <v>136</v>
      </c>
      <c r="D49" s="21">
        <v>504607</v>
      </c>
      <c r="E49" s="21">
        <v>230001214</v>
      </c>
      <c r="F49" s="18">
        <v>3200024575</v>
      </c>
      <c r="G49" s="15" t="s">
        <v>145</v>
      </c>
      <c r="H49" s="21">
        <v>1</v>
      </c>
      <c r="I49" s="36">
        <v>10500</v>
      </c>
      <c r="J49" s="36">
        <v>0</v>
      </c>
      <c r="K49" s="36">
        <f t="shared" si="10"/>
        <v>0</v>
      </c>
      <c r="L49" s="36">
        <f t="shared" si="11"/>
        <v>10500</v>
      </c>
      <c r="M49" s="21" t="s">
        <v>139</v>
      </c>
      <c r="N49" s="25" t="s">
        <v>137</v>
      </c>
      <c r="O49" s="24" t="s">
        <v>138</v>
      </c>
      <c r="P49" s="25"/>
    </row>
    <row r="50" spans="1:16" ht="54" customHeight="1" x14ac:dyDescent="0.2">
      <c r="A50" s="18">
        <v>350</v>
      </c>
      <c r="B50" s="11" t="s">
        <v>336</v>
      </c>
      <c r="C50" s="11" t="s">
        <v>199</v>
      </c>
      <c r="D50" s="13">
        <v>500322</v>
      </c>
      <c r="E50" s="13">
        <v>210019732</v>
      </c>
      <c r="F50" s="18">
        <v>3200024557</v>
      </c>
      <c r="G50" s="15" t="s">
        <v>144</v>
      </c>
      <c r="H50" s="13">
        <v>1</v>
      </c>
      <c r="I50" s="34">
        <v>56840.4</v>
      </c>
      <c r="J50" s="34">
        <v>0.21</v>
      </c>
      <c r="K50" s="34">
        <f t="shared" ref="K50:K83" si="12">I50*J50</f>
        <v>11936.484</v>
      </c>
      <c r="L50" s="34">
        <f t="shared" ref="L50:L99" si="13">I50+K50</f>
        <v>68776.884000000005</v>
      </c>
      <c r="M50" s="13" t="s">
        <v>200</v>
      </c>
      <c r="N50" s="11" t="s">
        <v>9</v>
      </c>
      <c r="O50" s="14" t="s">
        <v>13</v>
      </c>
      <c r="P50" s="11"/>
    </row>
    <row r="51" spans="1:16" ht="54" customHeight="1" x14ac:dyDescent="0.2">
      <c r="A51" s="18">
        <v>359</v>
      </c>
      <c r="B51" s="11" t="s">
        <v>337</v>
      </c>
      <c r="C51" s="11" t="s">
        <v>147</v>
      </c>
      <c r="D51" s="13">
        <v>504586</v>
      </c>
      <c r="E51" s="13">
        <v>230001190</v>
      </c>
      <c r="F51" s="18">
        <v>3200024654</v>
      </c>
      <c r="G51" s="27">
        <v>43732</v>
      </c>
      <c r="H51" s="13">
        <v>1</v>
      </c>
      <c r="I51" s="34">
        <v>8000</v>
      </c>
      <c r="J51" s="34">
        <v>0</v>
      </c>
      <c r="K51" s="34">
        <f t="shared" si="12"/>
        <v>0</v>
      </c>
      <c r="L51" s="34">
        <f t="shared" si="13"/>
        <v>8000</v>
      </c>
      <c r="M51" s="13" t="s">
        <v>148</v>
      </c>
      <c r="N51" s="11" t="s">
        <v>149</v>
      </c>
      <c r="O51" s="24" t="s">
        <v>138</v>
      </c>
      <c r="P51" s="11"/>
    </row>
    <row r="52" spans="1:16" ht="54" customHeight="1" x14ac:dyDescent="0.2">
      <c r="A52" s="18">
        <v>360</v>
      </c>
      <c r="B52" s="11" t="s">
        <v>338</v>
      </c>
      <c r="C52" s="11" t="s">
        <v>150</v>
      </c>
      <c r="D52" s="13">
        <v>503745</v>
      </c>
      <c r="E52" s="13">
        <v>230001215</v>
      </c>
      <c r="F52" s="18">
        <v>3200024709</v>
      </c>
      <c r="G52" s="15">
        <v>43628</v>
      </c>
      <c r="H52" s="13">
        <v>1</v>
      </c>
      <c r="I52" s="34">
        <v>5000</v>
      </c>
      <c r="J52" s="34">
        <v>0</v>
      </c>
      <c r="K52" s="34">
        <f t="shared" si="12"/>
        <v>0</v>
      </c>
      <c r="L52" s="34">
        <f t="shared" si="13"/>
        <v>5000</v>
      </c>
      <c r="M52" s="13" t="s">
        <v>148</v>
      </c>
      <c r="N52" s="11" t="s">
        <v>216</v>
      </c>
      <c r="O52" s="24" t="s">
        <v>138</v>
      </c>
      <c r="P52" s="11"/>
    </row>
    <row r="53" spans="1:16" ht="54" customHeight="1" x14ac:dyDescent="0.2">
      <c r="A53" s="18">
        <v>364</v>
      </c>
      <c r="B53" s="11" t="s">
        <v>339</v>
      </c>
      <c r="C53" s="11" t="s">
        <v>151</v>
      </c>
      <c r="D53" s="13">
        <v>500993</v>
      </c>
      <c r="E53" s="13">
        <v>230001213</v>
      </c>
      <c r="F53" s="18">
        <v>3200024655</v>
      </c>
      <c r="G53" s="15">
        <v>43732</v>
      </c>
      <c r="H53" s="13">
        <v>1</v>
      </c>
      <c r="I53" s="34">
        <v>9300</v>
      </c>
      <c r="J53" s="34">
        <v>0.21</v>
      </c>
      <c r="K53" s="34">
        <f t="shared" si="12"/>
        <v>1953</v>
      </c>
      <c r="L53" s="34">
        <f t="shared" si="13"/>
        <v>11253</v>
      </c>
      <c r="M53" s="13" t="s">
        <v>148</v>
      </c>
      <c r="N53" s="26" t="s">
        <v>152</v>
      </c>
      <c r="O53" s="24" t="s">
        <v>138</v>
      </c>
      <c r="P53" s="11"/>
    </row>
    <row r="54" spans="1:16" ht="54" customHeight="1" x14ac:dyDescent="0.2">
      <c r="A54" s="18">
        <v>365</v>
      </c>
      <c r="B54" s="11" t="s">
        <v>340</v>
      </c>
      <c r="C54" s="11" t="s">
        <v>153</v>
      </c>
      <c r="D54" s="13">
        <v>503550</v>
      </c>
      <c r="E54" s="13">
        <v>230001219</v>
      </c>
      <c r="F54" s="18">
        <v>3200024782</v>
      </c>
      <c r="G54" s="15">
        <v>43648</v>
      </c>
      <c r="H54" s="13">
        <v>1</v>
      </c>
      <c r="I54" s="34">
        <v>7500</v>
      </c>
      <c r="J54" s="34">
        <v>0</v>
      </c>
      <c r="K54" s="34">
        <f t="shared" si="12"/>
        <v>0</v>
      </c>
      <c r="L54" s="34">
        <f t="shared" si="13"/>
        <v>7500</v>
      </c>
      <c r="M54" s="13" t="s">
        <v>154</v>
      </c>
      <c r="N54" s="11" t="s">
        <v>155</v>
      </c>
      <c r="O54" s="24" t="s">
        <v>138</v>
      </c>
      <c r="P54" s="11"/>
    </row>
    <row r="55" spans="1:16" ht="54" customHeight="1" x14ac:dyDescent="0.2">
      <c r="A55" s="18">
        <v>366</v>
      </c>
      <c r="B55" s="11" t="s">
        <v>341</v>
      </c>
      <c r="C55" s="11" t="s">
        <v>156</v>
      </c>
      <c r="D55" s="13">
        <v>503080</v>
      </c>
      <c r="E55" s="13">
        <v>230001218</v>
      </c>
      <c r="F55" s="13">
        <v>3200024975</v>
      </c>
      <c r="G55" s="15">
        <v>43642</v>
      </c>
      <c r="H55" s="13">
        <v>1</v>
      </c>
      <c r="I55" s="34">
        <v>7000</v>
      </c>
      <c r="J55" s="34">
        <v>0</v>
      </c>
      <c r="K55" s="34">
        <f t="shared" si="12"/>
        <v>0</v>
      </c>
      <c r="L55" s="34">
        <f t="shared" si="13"/>
        <v>7000</v>
      </c>
      <c r="M55" s="13" t="s">
        <v>157</v>
      </c>
      <c r="N55" s="11" t="s">
        <v>158</v>
      </c>
      <c r="O55" s="24" t="s">
        <v>138</v>
      </c>
      <c r="P55" s="11"/>
    </row>
    <row r="56" spans="1:16" ht="54" customHeight="1" x14ac:dyDescent="0.2">
      <c r="A56" s="18">
        <v>367</v>
      </c>
      <c r="B56" s="11" t="s">
        <v>342</v>
      </c>
      <c r="C56" s="11" t="s">
        <v>159</v>
      </c>
      <c r="D56" s="13">
        <v>503353</v>
      </c>
      <c r="E56" s="13">
        <v>230001220</v>
      </c>
      <c r="F56" s="18"/>
      <c r="G56" s="15">
        <v>43655</v>
      </c>
      <c r="H56" s="13">
        <v>1</v>
      </c>
      <c r="I56" s="34">
        <v>9500</v>
      </c>
      <c r="J56" s="34">
        <v>0</v>
      </c>
      <c r="K56" s="34">
        <f t="shared" si="12"/>
        <v>0</v>
      </c>
      <c r="L56" s="34">
        <f t="shared" si="13"/>
        <v>9500</v>
      </c>
      <c r="M56" s="13" t="s">
        <v>157</v>
      </c>
      <c r="N56" s="11" t="s">
        <v>160</v>
      </c>
      <c r="O56" s="24" t="s">
        <v>138</v>
      </c>
      <c r="P56" s="11"/>
    </row>
    <row r="57" spans="1:16" ht="54" customHeight="1" x14ac:dyDescent="0.2">
      <c r="A57" s="18">
        <v>368</v>
      </c>
      <c r="B57" s="11" t="s">
        <v>343</v>
      </c>
      <c r="C57" s="11" t="s">
        <v>161</v>
      </c>
      <c r="D57" s="13">
        <v>503106</v>
      </c>
      <c r="E57" s="13">
        <v>230001217</v>
      </c>
      <c r="F57" s="18">
        <v>3200024623</v>
      </c>
      <c r="G57" s="15" t="s">
        <v>162</v>
      </c>
      <c r="H57" s="13">
        <v>1</v>
      </c>
      <c r="I57" s="34">
        <v>7500</v>
      </c>
      <c r="J57" s="34">
        <v>0</v>
      </c>
      <c r="K57" s="34">
        <f t="shared" si="12"/>
        <v>0</v>
      </c>
      <c r="L57" s="34">
        <f t="shared" si="13"/>
        <v>7500</v>
      </c>
      <c r="M57" s="13" t="s">
        <v>157</v>
      </c>
      <c r="N57" s="11" t="s">
        <v>163</v>
      </c>
      <c r="O57" s="24" t="s">
        <v>138</v>
      </c>
      <c r="P57" s="11"/>
    </row>
    <row r="58" spans="1:16" ht="54" customHeight="1" x14ac:dyDescent="0.2">
      <c r="A58" s="18">
        <v>369</v>
      </c>
      <c r="B58" s="11" t="s">
        <v>344</v>
      </c>
      <c r="C58" s="11" t="s">
        <v>164</v>
      </c>
      <c r="D58" s="13">
        <v>500992</v>
      </c>
      <c r="E58" s="13">
        <v>230001212</v>
      </c>
      <c r="F58" s="18">
        <v>3200024584</v>
      </c>
      <c r="G58" s="15" t="s">
        <v>145</v>
      </c>
      <c r="H58" s="13">
        <v>1</v>
      </c>
      <c r="I58" s="34">
        <v>4300</v>
      </c>
      <c r="J58" s="34">
        <v>0.21</v>
      </c>
      <c r="K58" s="34">
        <f t="shared" si="12"/>
        <v>903</v>
      </c>
      <c r="L58" s="34">
        <f t="shared" si="13"/>
        <v>5203</v>
      </c>
      <c r="M58" s="13" t="s">
        <v>148</v>
      </c>
      <c r="N58" s="11" t="s">
        <v>217</v>
      </c>
      <c r="O58" s="24" t="s">
        <v>138</v>
      </c>
      <c r="P58" s="11"/>
    </row>
    <row r="59" spans="1:16" ht="54" customHeight="1" x14ac:dyDescent="0.2">
      <c r="A59" s="18">
        <v>372</v>
      </c>
      <c r="B59" s="11" t="s">
        <v>345</v>
      </c>
      <c r="C59" s="11" t="s">
        <v>165</v>
      </c>
      <c r="D59" s="13">
        <v>503081</v>
      </c>
      <c r="E59" s="13">
        <v>230001216</v>
      </c>
      <c r="F59" s="18">
        <v>3200024622</v>
      </c>
      <c r="G59" s="15" t="s">
        <v>162</v>
      </c>
      <c r="H59" s="13">
        <v>1</v>
      </c>
      <c r="I59" s="34">
        <v>9500</v>
      </c>
      <c r="J59" s="34">
        <v>0</v>
      </c>
      <c r="K59" s="34">
        <f t="shared" si="12"/>
        <v>0</v>
      </c>
      <c r="L59" s="34">
        <f t="shared" si="13"/>
        <v>9500</v>
      </c>
      <c r="M59" s="13" t="s">
        <v>157</v>
      </c>
      <c r="N59" s="11" t="s">
        <v>166</v>
      </c>
      <c r="O59" s="24" t="s">
        <v>138</v>
      </c>
      <c r="P59" s="11"/>
    </row>
    <row r="60" spans="1:16" ht="54" customHeight="1" x14ac:dyDescent="0.2">
      <c r="A60" s="18">
        <v>373</v>
      </c>
      <c r="B60" s="11" t="s">
        <v>346</v>
      </c>
      <c r="C60" s="11" t="s">
        <v>167</v>
      </c>
      <c r="D60" s="13">
        <v>501054</v>
      </c>
      <c r="E60" s="13">
        <v>230001211</v>
      </c>
      <c r="F60" s="18">
        <v>3200024583</v>
      </c>
      <c r="G60" s="15" t="s">
        <v>168</v>
      </c>
      <c r="H60" s="13">
        <v>1</v>
      </c>
      <c r="I60" s="34">
        <v>17300</v>
      </c>
      <c r="J60" s="34">
        <v>0.21</v>
      </c>
      <c r="K60" s="34">
        <f t="shared" si="12"/>
        <v>3633</v>
      </c>
      <c r="L60" s="34">
        <f t="shared" si="13"/>
        <v>20933</v>
      </c>
      <c r="M60" s="13" t="s">
        <v>148</v>
      </c>
      <c r="N60" s="11" t="s">
        <v>169</v>
      </c>
      <c r="O60" s="24" t="s">
        <v>138</v>
      </c>
      <c r="P60" s="11"/>
    </row>
    <row r="61" spans="1:16" ht="54" customHeight="1" x14ac:dyDescent="0.2">
      <c r="A61" s="18">
        <v>375</v>
      </c>
      <c r="B61" s="11" t="s">
        <v>347</v>
      </c>
      <c r="C61" s="11" t="s">
        <v>170</v>
      </c>
      <c r="D61" s="13">
        <v>504614</v>
      </c>
      <c r="E61" s="13">
        <v>230001221</v>
      </c>
      <c r="F61" s="38">
        <v>3200024680</v>
      </c>
      <c r="G61" s="15" t="s">
        <v>212</v>
      </c>
      <c r="H61" s="13">
        <v>1</v>
      </c>
      <c r="I61" s="34">
        <v>5300</v>
      </c>
      <c r="J61" s="34">
        <v>0</v>
      </c>
      <c r="K61" s="34">
        <f t="shared" si="12"/>
        <v>0</v>
      </c>
      <c r="L61" s="34">
        <f t="shared" si="13"/>
        <v>5300</v>
      </c>
      <c r="M61" s="13" t="s">
        <v>171</v>
      </c>
      <c r="N61" s="11" t="s">
        <v>172</v>
      </c>
      <c r="O61" s="14" t="s">
        <v>58</v>
      </c>
      <c r="P61" s="11"/>
    </row>
    <row r="62" spans="1:16" ht="54" customHeight="1" x14ac:dyDescent="0.2">
      <c r="A62" s="18">
        <v>376</v>
      </c>
      <c r="B62" s="11" t="s">
        <v>348</v>
      </c>
      <c r="C62" s="11" t="s">
        <v>173</v>
      </c>
      <c r="D62" s="13">
        <v>503720</v>
      </c>
      <c r="E62" s="13">
        <v>230001222</v>
      </c>
      <c r="F62" s="18">
        <v>3200024624</v>
      </c>
      <c r="G62" s="15" t="s">
        <v>174</v>
      </c>
      <c r="H62" s="13">
        <v>1</v>
      </c>
      <c r="I62" s="34">
        <v>25500</v>
      </c>
      <c r="J62" s="34">
        <v>0</v>
      </c>
      <c r="K62" s="34">
        <f t="shared" si="12"/>
        <v>0</v>
      </c>
      <c r="L62" s="34">
        <f t="shared" si="13"/>
        <v>25500</v>
      </c>
      <c r="M62" s="13" t="s">
        <v>175</v>
      </c>
      <c r="N62" s="11" t="s">
        <v>176</v>
      </c>
      <c r="O62" s="14" t="s">
        <v>58</v>
      </c>
      <c r="P62" s="11"/>
    </row>
    <row r="63" spans="1:16" ht="54" customHeight="1" x14ac:dyDescent="0.2">
      <c r="A63" s="18">
        <v>384</v>
      </c>
      <c r="B63" s="11" t="s">
        <v>349</v>
      </c>
      <c r="C63" s="11" t="s">
        <v>177</v>
      </c>
      <c r="D63" s="13">
        <v>504622</v>
      </c>
      <c r="E63" s="13">
        <v>230001223</v>
      </c>
      <c r="F63" s="18">
        <v>3200025002</v>
      </c>
      <c r="G63" s="15">
        <v>43665</v>
      </c>
      <c r="H63" s="13">
        <v>1</v>
      </c>
      <c r="I63" s="34">
        <v>9500</v>
      </c>
      <c r="J63" s="34">
        <v>0</v>
      </c>
      <c r="K63" s="34">
        <f t="shared" si="12"/>
        <v>0</v>
      </c>
      <c r="L63" s="34">
        <f t="shared" si="13"/>
        <v>9500</v>
      </c>
      <c r="M63" s="13" t="s">
        <v>178</v>
      </c>
      <c r="N63" s="11" t="s">
        <v>179</v>
      </c>
      <c r="O63" s="14" t="s">
        <v>58</v>
      </c>
      <c r="P63" s="11"/>
    </row>
    <row r="64" spans="1:16" ht="54" customHeight="1" x14ac:dyDescent="0.2">
      <c r="A64" s="18">
        <v>394</v>
      </c>
      <c r="B64" s="11" t="s">
        <v>350</v>
      </c>
      <c r="C64" s="11" t="s">
        <v>180</v>
      </c>
      <c r="D64" s="13">
        <v>500247</v>
      </c>
      <c r="E64" s="13">
        <v>210019792</v>
      </c>
      <c r="F64" s="18">
        <v>3200024621</v>
      </c>
      <c r="G64" s="15" t="s">
        <v>168</v>
      </c>
      <c r="H64" s="13">
        <v>1</v>
      </c>
      <c r="I64" s="34">
        <v>95.1</v>
      </c>
      <c r="J64" s="34">
        <v>0.21</v>
      </c>
      <c r="K64" s="34">
        <f t="shared" si="12"/>
        <v>19.970999999999997</v>
      </c>
      <c r="L64" s="34">
        <f t="shared" si="13"/>
        <v>115.071</v>
      </c>
      <c r="M64" s="13" t="s">
        <v>146</v>
      </c>
      <c r="N64" s="11" t="s">
        <v>6</v>
      </c>
      <c r="O64" s="14" t="s">
        <v>12</v>
      </c>
      <c r="P64" s="11"/>
    </row>
    <row r="65" spans="1:16" ht="54" customHeight="1" x14ac:dyDescent="0.2">
      <c r="A65" s="18">
        <v>395</v>
      </c>
      <c r="B65" s="11" t="s">
        <v>351</v>
      </c>
      <c r="C65" s="11" t="s">
        <v>181</v>
      </c>
      <c r="D65" s="13">
        <v>500013</v>
      </c>
      <c r="E65" s="13">
        <v>210019778</v>
      </c>
      <c r="F65" s="18">
        <v>3200024618</v>
      </c>
      <c r="G65" s="15" t="s">
        <v>168</v>
      </c>
      <c r="H65" s="13">
        <v>1</v>
      </c>
      <c r="I65" s="34">
        <v>77982.070000000007</v>
      </c>
      <c r="J65" s="34">
        <v>0.21</v>
      </c>
      <c r="K65" s="34">
        <f t="shared" si="12"/>
        <v>16376.234700000001</v>
      </c>
      <c r="L65" s="34">
        <f t="shared" si="13"/>
        <v>94358.304700000008</v>
      </c>
      <c r="M65" s="13" t="s">
        <v>182</v>
      </c>
      <c r="N65" s="11" t="s">
        <v>5</v>
      </c>
      <c r="O65" s="14" t="s">
        <v>10</v>
      </c>
      <c r="P65" s="11"/>
    </row>
    <row r="66" spans="1:16" ht="54" customHeight="1" x14ac:dyDescent="0.2">
      <c r="A66" s="18">
        <v>409</v>
      </c>
      <c r="B66" s="11" t="s">
        <v>352</v>
      </c>
      <c r="C66" s="11" t="s">
        <v>183</v>
      </c>
      <c r="D66" s="13">
        <v>500938</v>
      </c>
      <c r="E66" s="13">
        <v>230001233</v>
      </c>
      <c r="F66" s="18">
        <v>3200024783</v>
      </c>
      <c r="G66" s="15">
        <v>43777</v>
      </c>
      <c r="H66" s="13"/>
      <c r="I66" s="34">
        <v>4000</v>
      </c>
      <c r="J66" s="34">
        <v>0</v>
      </c>
      <c r="K66" s="34">
        <f t="shared" si="12"/>
        <v>0</v>
      </c>
      <c r="L66" s="34">
        <f t="shared" si="13"/>
        <v>4000</v>
      </c>
      <c r="M66" s="13" t="s">
        <v>154</v>
      </c>
      <c r="N66" s="11" t="s">
        <v>184</v>
      </c>
      <c r="O66" s="24" t="s">
        <v>138</v>
      </c>
      <c r="P66" s="11"/>
    </row>
    <row r="67" spans="1:16" ht="54" customHeight="1" x14ac:dyDescent="0.2">
      <c r="A67" s="18">
        <v>410</v>
      </c>
      <c r="B67" s="11" t="s">
        <v>353</v>
      </c>
      <c r="C67" s="11" t="s">
        <v>185</v>
      </c>
      <c r="D67" s="13">
        <v>500939</v>
      </c>
      <c r="E67" s="13">
        <v>230001235</v>
      </c>
      <c r="F67" s="18">
        <v>3200024784</v>
      </c>
      <c r="G67" s="15">
        <v>43777</v>
      </c>
      <c r="H67" s="13"/>
      <c r="I67" s="34">
        <v>4000</v>
      </c>
      <c r="J67" s="34">
        <v>0</v>
      </c>
      <c r="K67" s="34">
        <f t="shared" si="12"/>
        <v>0</v>
      </c>
      <c r="L67" s="34">
        <f t="shared" si="13"/>
        <v>4000</v>
      </c>
      <c r="M67" s="13" t="s">
        <v>154</v>
      </c>
      <c r="N67" s="14" t="s">
        <v>186</v>
      </c>
      <c r="O67" s="24" t="s">
        <v>138</v>
      </c>
      <c r="P67" s="11"/>
    </row>
    <row r="68" spans="1:16" ht="54" customHeight="1" x14ac:dyDescent="0.2">
      <c r="A68" s="18">
        <v>411</v>
      </c>
      <c r="B68" s="11" t="s">
        <v>354</v>
      </c>
      <c r="C68" s="11" t="s">
        <v>187</v>
      </c>
      <c r="D68" s="13">
        <v>504627</v>
      </c>
      <c r="E68" s="13">
        <v>230001231</v>
      </c>
      <c r="F68" s="18"/>
      <c r="G68" s="15">
        <v>43719</v>
      </c>
      <c r="H68" s="13"/>
      <c r="I68" s="34">
        <v>35000</v>
      </c>
      <c r="J68" s="34">
        <v>0</v>
      </c>
      <c r="K68" s="34">
        <f t="shared" si="12"/>
        <v>0</v>
      </c>
      <c r="L68" s="34">
        <f t="shared" si="13"/>
        <v>35000</v>
      </c>
      <c r="M68" s="13" t="s">
        <v>188</v>
      </c>
      <c r="N68" s="11" t="s">
        <v>189</v>
      </c>
      <c r="O68" s="14" t="s">
        <v>58</v>
      </c>
      <c r="P68" s="11"/>
    </row>
    <row r="69" spans="1:16" ht="54" customHeight="1" x14ac:dyDescent="0.2">
      <c r="A69" s="18">
        <v>412</v>
      </c>
      <c r="B69" s="11" t="s">
        <v>355</v>
      </c>
      <c r="C69" s="11" t="s">
        <v>190</v>
      </c>
      <c r="D69" s="13">
        <v>504625</v>
      </c>
      <c r="E69" s="13">
        <v>230001230</v>
      </c>
      <c r="F69" s="18"/>
      <c r="G69" s="15">
        <v>43719</v>
      </c>
      <c r="H69" s="13"/>
      <c r="I69" s="34">
        <v>20000</v>
      </c>
      <c r="J69" s="34">
        <v>0</v>
      </c>
      <c r="K69" s="34">
        <f t="shared" si="12"/>
        <v>0</v>
      </c>
      <c r="L69" s="34">
        <f t="shared" si="13"/>
        <v>20000</v>
      </c>
      <c r="M69" s="13" t="s">
        <v>191</v>
      </c>
      <c r="N69" s="11" t="s">
        <v>192</v>
      </c>
      <c r="O69" s="14" t="s">
        <v>58</v>
      </c>
      <c r="P69" s="11"/>
    </row>
    <row r="70" spans="1:16" ht="54" customHeight="1" x14ac:dyDescent="0.2">
      <c r="A70" s="18">
        <v>419</v>
      </c>
      <c r="B70" s="11" t="s">
        <v>356</v>
      </c>
      <c r="C70" s="11" t="s">
        <v>193</v>
      </c>
      <c r="D70" s="13">
        <v>500247</v>
      </c>
      <c r="E70" s="13">
        <v>210019825</v>
      </c>
      <c r="F70" s="18">
        <v>3200024651</v>
      </c>
      <c r="G70" s="27">
        <v>43732</v>
      </c>
      <c r="H70" s="13">
        <v>1</v>
      </c>
      <c r="I70" s="34">
        <v>576.78</v>
      </c>
      <c r="J70" s="34">
        <v>0.21</v>
      </c>
      <c r="K70" s="34">
        <f t="shared" si="12"/>
        <v>121.12379999999999</v>
      </c>
      <c r="L70" s="34">
        <f t="shared" si="13"/>
        <v>697.90379999999993</v>
      </c>
      <c r="M70" s="13" t="s">
        <v>194</v>
      </c>
      <c r="N70" s="11" t="s">
        <v>100</v>
      </c>
      <c r="O70" s="14" t="s">
        <v>12</v>
      </c>
      <c r="P70" s="11"/>
    </row>
    <row r="71" spans="1:16" ht="54" customHeight="1" x14ac:dyDescent="0.2">
      <c r="A71" s="18">
        <v>420</v>
      </c>
      <c r="B71" s="11" t="s">
        <v>357</v>
      </c>
      <c r="C71" s="11" t="s">
        <v>195</v>
      </c>
      <c r="D71" s="13">
        <v>503846</v>
      </c>
      <c r="E71" s="13">
        <v>220002270</v>
      </c>
      <c r="F71" s="18">
        <v>3200024653</v>
      </c>
      <c r="G71" s="27">
        <v>43732</v>
      </c>
      <c r="H71" s="13">
        <v>1</v>
      </c>
      <c r="I71" s="34">
        <v>31597</v>
      </c>
      <c r="J71" s="34">
        <v>0.21</v>
      </c>
      <c r="K71" s="34">
        <f t="shared" si="12"/>
        <v>6635.37</v>
      </c>
      <c r="L71" s="34">
        <f t="shared" si="13"/>
        <v>38232.370000000003</v>
      </c>
      <c r="M71" s="13" t="s">
        <v>139</v>
      </c>
      <c r="N71" s="11" t="s">
        <v>218</v>
      </c>
      <c r="O71" s="14" t="s">
        <v>14</v>
      </c>
      <c r="P71" s="11"/>
    </row>
    <row r="72" spans="1:16" ht="54" customHeight="1" x14ac:dyDescent="0.2">
      <c r="A72" s="18">
        <v>421</v>
      </c>
      <c r="B72" s="11" t="s">
        <v>358</v>
      </c>
      <c r="C72" s="11" t="s">
        <v>196</v>
      </c>
      <c r="D72" s="13">
        <v>504632</v>
      </c>
      <c r="E72" s="13">
        <v>230001234</v>
      </c>
      <c r="F72" s="18">
        <v>3200024834</v>
      </c>
      <c r="G72" s="15">
        <v>43727</v>
      </c>
      <c r="H72" s="13">
        <v>1</v>
      </c>
      <c r="I72" s="34">
        <v>4800</v>
      </c>
      <c r="J72" s="34">
        <v>0</v>
      </c>
      <c r="K72" s="34">
        <f t="shared" si="12"/>
        <v>0</v>
      </c>
      <c r="L72" s="34">
        <f t="shared" si="13"/>
        <v>4800</v>
      </c>
      <c r="M72" s="13" t="s">
        <v>197</v>
      </c>
      <c r="N72" s="11" t="s">
        <v>198</v>
      </c>
      <c r="O72" s="24" t="s">
        <v>138</v>
      </c>
      <c r="P72" s="11"/>
    </row>
    <row r="73" spans="1:16" ht="54" customHeight="1" x14ac:dyDescent="0.2">
      <c r="A73" s="18">
        <v>428</v>
      </c>
      <c r="B73" s="11" t="s">
        <v>359</v>
      </c>
      <c r="C73" s="11" t="s">
        <v>204</v>
      </c>
      <c r="D73" s="13">
        <v>501144</v>
      </c>
      <c r="E73" s="13">
        <v>230001237</v>
      </c>
      <c r="F73" s="18">
        <v>3200024974</v>
      </c>
      <c r="G73" s="15">
        <v>43732</v>
      </c>
      <c r="H73" s="13"/>
      <c r="I73" s="34">
        <v>10500</v>
      </c>
      <c r="J73" s="34">
        <v>0</v>
      </c>
      <c r="K73" s="34">
        <f t="shared" si="12"/>
        <v>0</v>
      </c>
      <c r="L73" s="34">
        <f t="shared" si="13"/>
        <v>10500</v>
      </c>
      <c r="M73" s="21" t="s">
        <v>201</v>
      </c>
      <c r="N73" s="11" t="s">
        <v>202</v>
      </c>
      <c r="O73" s="24" t="s">
        <v>203</v>
      </c>
      <c r="P73" s="11"/>
    </row>
    <row r="74" spans="1:16" ht="67.5" customHeight="1" x14ac:dyDescent="0.2">
      <c r="A74" s="18">
        <v>429</v>
      </c>
      <c r="B74" s="11" t="s">
        <v>360</v>
      </c>
      <c r="C74" s="11" t="s">
        <v>205</v>
      </c>
      <c r="D74" s="13">
        <v>504635</v>
      </c>
      <c r="E74" s="13">
        <v>210019839</v>
      </c>
      <c r="F74" s="18">
        <v>3200024672</v>
      </c>
      <c r="G74" s="15">
        <v>43735</v>
      </c>
      <c r="H74" s="13"/>
      <c r="I74" s="34">
        <v>319.14</v>
      </c>
      <c r="J74" s="34">
        <v>0.21</v>
      </c>
      <c r="K74" s="34">
        <f t="shared" si="12"/>
        <v>67.01939999999999</v>
      </c>
      <c r="L74" s="34">
        <f t="shared" si="13"/>
        <v>386.15940000000001</v>
      </c>
      <c r="M74" s="13" t="s">
        <v>213</v>
      </c>
      <c r="N74" s="11" t="s">
        <v>206</v>
      </c>
      <c r="O74" s="14" t="s">
        <v>207</v>
      </c>
      <c r="P74" s="11"/>
    </row>
    <row r="75" spans="1:16" ht="56.25" customHeight="1" x14ac:dyDescent="0.2">
      <c r="A75" s="18">
        <v>430</v>
      </c>
      <c r="B75" s="11" t="s">
        <v>361</v>
      </c>
      <c r="C75" s="11" t="s">
        <v>208</v>
      </c>
      <c r="D75" s="30">
        <v>504636</v>
      </c>
      <c r="E75" s="30">
        <v>230001238</v>
      </c>
      <c r="F75" s="18">
        <v>3200024835</v>
      </c>
      <c r="G75" s="15">
        <v>43732</v>
      </c>
      <c r="H75" s="13"/>
      <c r="I75" s="39">
        <v>10000</v>
      </c>
      <c r="J75" s="39">
        <v>0</v>
      </c>
      <c r="K75" s="39">
        <f t="shared" si="12"/>
        <v>0</v>
      </c>
      <c r="L75" s="39">
        <f t="shared" si="13"/>
        <v>10000</v>
      </c>
      <c r="M75" s="29" t="s">
        <v>210</v>
      </c>
      <c r="N75" s="28" t="s">
        <v>211</v>
      </c>
      <c r="O75" s="24" t="s">
        <v>138</v>
      </c>
      <c r="P75" s="11"/>
    </row>
    <row r="76" spans="1:16" ht="54" customHeight="1" x14ac:dyDescent="0.2">
      <c r="A76" s="18">
        <v>431</v>
      </c>
      <c r="B76" s="11" t="s">
        <v>362</v>
      </c>
      <c r="C76" s="11" t="s">
        <v>209</v>
      </c>
      <c r="D76" s="13">
        <v>504633</v>
      </c>
      <c r="E76" s="13">
        <v>230001236</v>
      </c>
      <c r="F76" s="18">
        <v>3200024785</v>
      </c>
      <c r="G76" s="15">
        <v>43777</v>
      </c>
      <c r="H76" s="13"/>
      <c r="I76" s="34">
        <v>10300</v>
      </c>
      <c r="J76" s="34">
        <v>0.21</v>
      </c>
      <c r="K76" s="34">
        <f t="shared" si="12"/>
        <v>2163</v>
      </c>
      <c r="L76" s="34">
        <f t="shared" si="13"/>
        <v>12463</v>
      </c>
      <c r="M76" s="13" t="s">
        <v>154</v>
      </c>
      <c r="N76" s="11" t="s">
        <v>219</v>
      </c>
      <c r="O76" s="24" t="s">
        <v>138</v>
      </c>
      <c r="P76" s="11"/>
    </row>
    <row r="77" spans="1:16" ht="54" customHeight="1" x14ac:dyDescent="0.2">
      <c r="A77" s="60">
        <v>441</v>
      </c>
      <c r="B77" s="28" t="s">
        <v>431</v>
      </c>
      <c r="C77" s="28" t="s">
        <v>433</v>
      </c>
      <c r="D77" s="28">
        <v>504174</v>
      </c>
      <c r="E77" s="28">
        <v>210019844</v>
      </c>
      <c r="F77" s="60">
        <v>3200024697</v>
      </c>
      <c r="G77" s="30" t="s">
        <v>424</v>
      </c>
      <c r="H77" s="28">
        <v>1</v>
      </c>
      <c r="I77" s="61">
        <v>1650</v>
      </c>
      <c r="J77" s="61">
        <v>0.21</v>
      </c>
      <c r="K77" s="75">
        <f t="shared" si="12"/>
        <v>346.5</v>
      </c>
      <c r="L77" s="75">
        <f t="shared" si="13"/>
        <v>1996.5</v>
      </c>
      <c r="M77" s="30" t="s">
        <v>425</v>
      </c>
      <c r="N77" s="28" t="s">
        <v>426</v>
      </c>
      <c r="O77" s="80" t="s">
        <v>427</v>
      </c>
      <c r="P77" s="11"/>
    </row>
    <row r="78" spans="1:16" ht="54" customHeight="1" x14ac:dyDescent="0.2">
      <c r="A78" s="60">
        <v>442</v>
      </c>
      <c r="B78" s="28" t="s">
        <v>432</v>
      </c>
      <c r="C78" s="28" t="s">
        <v>434</v>
      </c>
      <c r="D78" s="28">
        <v>504406</v>
      </c>
      <c r="E78" s="28">
        <v>210019845</v>
      </c>
      <c r="F78" s="60">
        <v>3200024698</v>
      </c>
      <c r="G78" s="30" t="s">
        <v>428</v>
      </c>
      <c r="H78" s="28">
        <v>1</v>
      </c>
      <c r="I78" s="61">
        <v>3575</v>
      </c>
      <c r="J78" s="61">
        <v>0.21</v>
      </c>
      <c r="K78" s="75">
        <f t="shared" si="12"/>
        <v>750.75</v>
      </c>
      <c r="L78" s="75">
        <f t="shared" si="13"/>
        <v>4325.75</v>
      </c>
      <c r="M78" s="81" t="s">
        <v>425</v>
      </c>
      <c r="N78" s="28" t="s">
        <v>429</v>
      </c>
      <c r="O78" s="28" t="s">
        <v>430</v>
      </c>
      <c r="P78" s="11"/>
    </row>
    <row r="79" spans="1:16" ht="51" customHeight="1" x14ac:dyDescent="0.2">
      <c r="A79" s="18">
        <v>461</v>
      </c>
      <c r="B79" s="11" t="s">
        <v>366</v>
      </c>
      <c r="C79" s="11" t="s">
        <v>220</v>
      </c>
      <c r="D79" s="13">
        <v>500247</v>
      </c>
      <c r="E79" s="13">
        <v>210019870</v>
      </c>
      <c r="F79" s="18">
        <v>3200024714</v>
      </c>
      <c r="G79" s="15" t="s">
        <v>221</v>
      </c>
      <c r="H79" s="13"/>
      <c r="I79" s="34">
        <v>77.55</v>
      </c>
      <c r="J79" s="34">
        <v>0.21</v>
      </c>
      <c r="K79" s="34">
        <f t="shared" si="12"/>
        <v>16.285499999999999</v>
      </c>
      <c r="L79" s="34">
        <f t="shared" si="13"/>
        <v>93.835499999999996</v>
      </c>
      <c r="M79" s="15">
        <v>43751</v>
      </c>
      <c r="N79" s="11" t="s">
        <v>100</v>
      </c>
      <c r="O79" s="14" t="s">
        <v>12</v>
      </c>
      <c r="P79" s="11"/>
    </row>
    <row r="80" spans="1:16" ht="60" customHeight="1" x14ac:dyDescent="0.2">
      <c r="A80" s="18">
        <v>471</v>
      </c>
      <c r="B80" s="11" t="s">
        <v>378</v>
      </c>
      <c r="C80" s="11" t="s">
        <v>222</v>
      </c>
      <c r="D80" s="13">
        <v>500247</v>
      </c>
      <c r="E80" s="13">
        <v>210019872</v>
      </c>
      <c r="F80" s="18">
        <v>3200024721</v>
      </c>
      <c r="G80" s="15" t="s">
        <v>221</v>
      </c>
      <c r="H80" s="13"/>
      <c r="I80" s="34">
        <v>445</v>
      </c>
      <c r="J80" s="34">
        <v>0.21</v>
      </c>
      <c r="K80" s="34">
        <f t="shared" si="12"/>
        <v>93.45</v>
      </c>
      <c r="L80" s="34">
        <f t="shared" si="13"/>
        <v>538.45000000000005</v>
      </c>
      <c r="M80" s="13" t="s">
        <v>113</v>
      </c>
      <c r="N80" s="11" t="s">
        <v>100</v>
      </c>
      <c r="O80" s="14" t="s">
        <v>12</v>
      </c>
      <c r="P80" s="11"/>
    </row>
    <row r="81" spans="1:16" ht="63.75" customHeight="1" x14ac:dyDescent="0.2">
      <c r="A81" s="18">
        <v>472</v>
      </c>
      <c r="B81" s="11" t="s">
        <v>379</v>
      </c>
      <c r="C81" s="11" t="s">
        <v>223</v>
      </c>
      <c r="D81" s="13">
        <v>500247</v>
      </c>
      <c r="E81" s="13">
        <v>210019884</v>
      </c>
      <c r="F81" s="18">
        <v>3200024722</v>
      </c>
      <c r="G81" s="15" t="s">
        <v>221</v>
      </c>
      <c r="H81" s="13"/>
      <c r="I81" s="34">
        <v>186.09</v>
      </c>
      <c r="J81" s="34">
        <v>0.21</v>
      </c>
      <c r="K81" s="34">
        <f t="shared" si="12"/>
        <v>39.078899999999997</v>
      </c>
      <c r="L81" s="34">
        <f t="shared" si="13"/>
        <v>225.16890000000001</v>
      </c>
      <c r="M81" s="13" t="s">
        <v>224</v>
      </c>
      <c r="N81" s="11" t="s">
        <v>100</v>
      </c>
      <c r="O81" s="14" t="s">
        <v>12</v>
      </c>
      <c r="P81" s="11"/>
    </row>
    <row r="82" spans="1:16" ht="54" customHeight="1" x14ac:dyDescent="0.2">
      <c r="A82" s="18">
        <v>473</v>
      </c>
      <c r="B82" s="11" t="s">
        <v>380</v>
      </c>
      <c r="C82" s="11" t="s">
        <v>225</v>
      </c>
      <c r="D82" s="13">
        <v>500247</v>
      </c>
      <c r="E82" s="13">
        <v>707.99</v>
      </c>
      <c r="F82" s="18">
        <v>3200024723</v>
      </c>
      <c r="G82" s="15" t="s">
        <v>221</v>
      </c>
      <c r="H82" s="13"/>
      <c r="I82" s="34">
        <v>707.99</v>
      </c>
      <c r="J82" s="34">
        <v>0.21</v>
      </c>
      <c r="K82" s="34">
        <f t="shared" si="12"/>
        <v>148.67789999999999</v>
      </c>
      <c r="L82" s="34">
        <f t="shared" si="13"/>
        <v>856.66790000000003</v>
      </c>
      <c r="M82" s="13" t="s">
        <v>146</v>
      </c>
      <c r="N82" s="11" t="s">
        <v>100</v>
      </c>
      <c r="O82" s="14" t="s">
        <v>12</v>
      </c>
      <c r="P82" s="11"/>
    </row>
    <row r="83" spans="1:16" ht="54" customHeight="1" x14ac:dyDescent="0.2">
      <c r="A83" s="18">
        <v>474</v>
      </c>
      <c r="B83" s="11" t="s">
        <v>381</v>
      </c>
      <c r="C83" s="11" t="s">
        <v>226</v>
      </c>
      <c r="D83" s="13">
        <v>504402</v>
      </c>
      <c r="E83" s="13">
        <v>230001241</v>
      </c>
      <c r="F83" s="10">
        <v>3200024836</v>
      </c>
      <c r="G83" s="15" t="s">
        <v>287</v>
      </c>
      <c r="H83" s="57"/>
      <c r="I83" s="34">
        <v>4500</v>
      </c>
      <c r="J83" s="34">
        <v>0</v>
      </c>
      <c r="K83" s="34">
        <f t="shared" si="12"/>
        <v>0</v>
      </c>
      <c r="L83" s="34">
        <f t="shared" si="13"/>
        <v>4500</v>
      </c>
      <c r="M83" s="13" t="s">
        <v>227</v>
      </c>
      <c r="N83" s="11" t="s">
        <v>228</v>
      </c>
      <c r="O83" s="24" t="s">
        <v>138</v>
      </c>
      <c r="P83" s="11"/>
    </row>
    <row r="84" spans="1:16" ht="54" customHeight="1" x14ac:dyDescent="0.2">
      <c r="A84" s="18">
        <v>475</v>
      </c>
      <c r="B84" s="11" t="s">
        <v>382</v>
      </c>
      <c r="C84" s="11" t="s">
        <v>229</v>
      </c>
      <c r="D84" s="13">
        <v>504648</v>
      </c>
      <c r="E84" s="13">
        <v>230001240</v>
      </c>
      <c r="F84" s="18">
        <v>3200025087</v>
      </c>
      <c r="G84" s="15" t="s">
        <v>411</v>
      </c>
      <c r="H84" s="13"/>
      <c r="I84" s="34">
        <v>14000</v>
      </c>
      <c r="J84" s="34">
        <v>0</v>
      </c>
      <c r="K84" s="34">
        <f t="shared" ref="K84:K111" si="14">I84*J84</f>
        <v>0</v>
      </c>
      <c r="L84" s="34">
        <f t="shared" si="13"/>
        <v>14000</v>
      </c>
      <c r="M84" s="13" t="s">
        <v>230</v>
      </c>
      <c r="N84" s="11" t="s">
        <v>231</v>
      </c>
      <c r="O84" s="24" t="s">
        <v>138</v>
      </c>
      <c r="P84" s="11"/>
    </row>
    <row r="85" spans="1:16" ht="54" customHeight="1" x14ac:dyDescent="0.2">
      <c r="A85" s="18">
        <v>485</v>
      </c>
      <c r="B85" s="11" t="s">
        <v>383</v>
      </c>
      <c r="C85" s="11" t="s">
        <v>232</v>
      </c>
      <c r="D85" s="13">
        <v>500013</v>
      </c>
      <c r="E85" s="13">
        <v>210019886</v>
      </c>
      <c r="F85" s="18">
        <v>3200024742</v>
      </c>
      <c r="G85" s="18" t="s">
        <v>221</v>
      </c>
      <c r="H85" s="13"/>
      <c r="I85" s="34">
        <v>19637.57</v>
      </c>
      <c r="J85" s="34">
        <v>0.21</v>
      </c>
      <c r="K85" s="34">
        <f t="shared" si="14"/>
        <v>4123.8896999999997</v>
      </c>
      <c r="L85" s="34">
        <f t="shared" si="13"/>
        <v>23761.459699999999</v>
      </c>
      <c r="M85" s="13" t="s">
        <v>409</v>
      </c>
      <c r="N85" s="11" t="s">
        <v>5</v>
      </c>
      <c r="O85" s="14" t="s">
        <v>10</v>
      </c>
      <c r="P85" s="11"/>
    </row>
    <row r="86" spans="1:16" ht="54" customHeight="1" x14ac:dyDescent="0.2">
      <c r="A86" s="18">
        <v>493</v>
      </c>
      <c r="B86" s="11" t="s">
        <v>385</v>
      </c>
      <c r="C86" s="11" t="s">
        <v>233</v>
      </c>
      <c r="D86" s="13">
        <v>504661</v>
      </c>
      <c r="E86" s="13">
        <v>220002280</v>
      </c>
      <c r="F86" s="18">
        <v>3200024753</v>
      </c>
      <c r="G86" s="15" t="s">
        <v>221</v>
      </c>
      <c r="H86" s="13">
        <v>1</v>
      </c>
      <c r="I86" s="34">
        <v>11200</v>
      </c>
      <c r="J86" s="34">
        <v>0.21</v>
      </c>
      <c r="K86" s="34">
        <f t="shared" si="14"/>
        <v>2352</v>
      </c>
      <c r="L86" s="34">
        <f t="shared" si="13"/>
        <v>13552</v>
      </c>
      <c r="M86" s="13" t="s">
        <v>234</v>
      </c>
      <c r="N86" s="11" t="s">
        <v>384</v>
      </c>
      <c r="O86" s="24" t="s">
        <v>138</v>
      </c>
      <c r="P86" s="11"/>
    </row>
    <row r="87" spans="1:16" ht="54" customHeight="1" x14ac:dyDescent="0.2">
      <c r="A87" s="18">
        <v>494</v>
      </c>
      <c r="B87" s="11" t="s">
        <v>386</v>
      </c>
      <c r="C87" s="11" t="s">
        <v>235</v>
      </c>
      <c r="D87" s="13">
        <v>500322</v>
      </c>
      <c r="E87" s="13">
        <v>210019921</v>
      </c>
      <c r="F87" s="18">
        <v>3200024755</v>
      </c>
      <c r="G87" s="15" t="s">
        <v>236</v>
      </c>
      <c r="H87" s="13"/>
      <c r="I87" s="34">
        <v>1000</v>
      </c>
      <c r="J87" s="34">
        <v>0.21</v>
      </c>
      <c r="K87" s="34">
        <f t="shared" si="14"/>
        <v>210</v>
      </c>
      <c r="L87" s="34">
        <f t="shared" si="13"/>
        <v>1210</v>
      </c>
      <c r="M87" s="13"/>
      <c r="N87" s="11" t="s">
        <v>9</v>
      </c>
      <c r="O87" s="14" t="s">
        <v>13</v>
      </c>
      <c r="P87" s="11"/>
    </row>
    <row r="88" spans="1:16" ht="54" customHeight="1" x14ac:dyDescent="0.2">
      <c r="A88" s="18">
        <v>510</v>
      </c>
      <c r="B88" s="11" t="s">
        <v>387</v>
      </c>
      <c r="C88" s="11" t="s">
        <v>237</v>
      </c>
      <c r="D88" s="13">
        <v>503846</v>
      </c>
      <c r="E88" s="13">
        <v>220002271</v>
      </c>
      <c r="F88" s="18">
        <v>3200024765</v>
      </c>
      <c r="G88" s="15" t="s">
        <v>236</v>
      </c>
      <c r="H88" s="13">
        <v>1</v>
      </c>
      <c r="I88" s="34">
        <v>13554</v>
      </c>
      <c r="J88" s="34">
        <v>0.21</v>
      </c>
      <c r="K88" s="34">
        <f t="shared" si="14"/>
        <v>2846.3399999999997</v>
      </c>
      <c r="L88" s="34">
        <f t="shared" si="13"/>
        <v>16400.34</v>
      </c>
      <c r="M88" s="13" t="s">
        <v>238</v>
      </c>
      <c r="N88" s="11" t="s">
        <v>218</v>
      </c>
      <c r="O88" s="14" t="s">
        <v>14</v>
      </c>
      <c r="P88" s="11"/>
    </row>
    <row r="89" spans="1:16" ht="54" customHeight="1" x14ac:dyDescent="0.2">
      <c r="A89" s="18">
        <v>512</v>
      </c>
      <c r="B89" s="11" t="s">
        <v>388</v>
      </c>
      <c r="C89" s="11" t="s">
        <v>239</v>
      </c>
      <c r="D89" s="13">
        <v>504669</v>
      </c>
      <c r="E89" s="13">
        <v>230001252</v>
      </c>
      <c r="F89" s="18">
        <v>3200024847</v>
      </c>
      <c r="G89" s="15" t="s">
        <v>240</v>
      </c>
      <c r="H89" s="13">
        <v>1</v>
      </c>
      <c r="I89" s="34">
        <v>10800</v>
      </c>
      <c r="J89" s="34">
        <v>0</v>
      </c>
      <c r="K89" s="34">
        <f t="shared" si="14"/>
        <v>0</v>
      </c>
      <c r="L89" s="34">
        <f t="shared" si="13"/>
        <v>10800</v>
      </c>
      <c r="M89" s="13" t="s">
        <v>171</v>
      </c>
      <c r="N89" s="11" t="s">
        <v>241</v>
      </c>
      <c r="O89" s="24" t="s">
        <v>138</v>
      </c>
      <c r="P89" s="11"/>
    </row>
    <row r="90" spans="1:16" ht="54" customHeight="1" x14ac:dyDescent="0.2">
      <c r="A90" s="18">
        <v>518</v>
      </c>
      <c r="B90" s="11" t="s">
        <v>389</v>
      </c>
      <c r="C90" s="11" t="s">
        <v>242</v>
      </c>
      <c r="D90" s="13">
        <v>503846</v>
      </c>
      <c r="E90" s="13">
        <v>220002281</v>
      </c>
      <c r="F90" s="18">
        <v>3200024776</v>
      </c>
      <c r="G90" s="15" t="s">
        <v>243</v>
      </c>
      <c r="H90" s="13">
        <v>1</v>
      </c>
      <c r="I90" s="34">
        <v>1500</v>
      </c>
      <c r="J90" s="34">
        <v>0.21</v>
      </c>
      <c r="K90" s="34">
        <f t="shared" si="14"/>
        <v>315</v>
      </c>
      <c r="L90" s="34">
        <f t="shared" si="13"/>
        <v>1815</v>
      </c>
      <c r="M90" s="13" t="s">
        <v>244</v>
      </c>
      <c r="N90" s="11" t="s">
        <v>218</v>
      </c>
      <c r="O90" s="14" t="s">
        <v>14</v>
      </c>
      <c r="P90" s="11"/>
    </row>
    <row r="91" spans="1:16" ht="54" customHeight="1" x14ac:dyDescent="0.2">
      <c r="A91" s="18">
        <v>527</v>
      </c>
      <c r="B91" s="11" t="s">
        <v>391</v>
      </c>
      <c r="C91" s="11" t="s">
        <v>245</v>
      </c>
      <c r="D91" s="13">
        <v>501532</v>
      </c>
      <c r="E91" s="13">
        <v>210019951</v>
      </c>
      <c r="F91" s="18">
        <v>3200024792</v>
      </c>
      <c r="G91" s="15" t="s">
        <v>246</v>
      </c>
      <c r="H91" s="13"/>
      <c r="I91" s="34">
        <v>1755.44</v>
      </c>
      <c r="J91" s="34">
        <v>0.21</v>
      </c>
      <c r="K91" s="34">
        <f t="shared" si="14"/>
        <v>368.64240000000001</v>
      </c>
      <c r="L91" s="34">
        <f t="shared" si="13"/>
        <v>2124.0824000000002</v>
      </c>
      <c r="M91" s="13" t="s">
        <v>247</v>
      </c>
      <c r="N91" s="11" t="s">
        <v>248</v>
      </c>
      <c r="O91" s="24" t="s">
        <v>138</v>
      </c>
      <c r="P91" s="11"/>
    </row>
    <row r="92" spans="1:16" ht="54" customHeight="1" x14ac:dyDescent="0.2">
      <c r="A92" s="77">
        <v>528</v>
      </c>
      <c r="B92" s="28" t="s">
        <v>412</v>
      </c>
      <c r="C92" s="28" t="s">
        <v>421</v>
      </c>
      <c r="D92" s="28">
        <v>504655</v>
      </c>
      <c r="E92" s="28">
        <v>230001242</v>
      </c>
      <c r="F92" s="28"/>
      <c r="G92" s="27" t="s">
        <v>406</v>
      </c>
      <c r="H92" s="28"/>
      <c r="I92" s="61">
        <v>10000</v>
      </c>
      <c r="J92" s="78">
        <v>0</v>
      </c>
      <c r="K92" s="79">
        <f>I92*J92</f>
        <v>0</v>
      </c>
      <c r="L92" s="79">
        <f>I92+K92</f>
        <v>10000</v>
      </c>
      <c r="M92" s="28" t="s">
        <v>413</v>
      </c>
      <c r="N92" s="28" t="s">
        <v>414</v>
      </c>
      <c r="O92" s="28" t="s">
        <v>415</v>
      </c>
      <c r="P92" s="28"/>
    </row>
    <row r="93" spans="1:16" ht="54" customHeight="1" x14ac:dyDescent="0.2">
      <c r="A93" s="60">
        <v>529</v>
      </c>
      <c r="B93" s="28" t="s">
        <v>416</v>
      </c>
      <c r="C93" s="28" t="s">
        <v>420</v>
      </c>
      <c r="D93" s="28">
        <v>504670</v>
      </c>
      <c r="E93" s="28">
        <v>230001253</v>
      </c>
      <c r="F93" s="28"/>
      <c r="G93" s="27" t="s">
        <v>417</v>
      </c>
      <c r="H93" s="28"/>
      <c r="I93" s="61">
        <v>11800</v>
      </c>
      <c r="J93" s="61">
        <v>0</v>
      </c>
      <c r="K93" s="75">
        <f>I93*J93</f>
        <v>0</v>
      </c>
      <c r="L93" s="75">
        <f>I93+K93</f>
        <v>11800</v>
      </c>
      <c r="M93" s="28" t="s">
        <v>250</v>
      </c>
      <c r="N93" s="28" t="s">
        <v>418</v>
      </c>
      <c r="O93" s="76" t="s">
        <v>419</v>
      </c>
      <c r="P93" s="28"/>
    </row>
    <row r="94" spans="1:16" ht="54" customHeight="1" x14ac:dyDescent="0.2">
      <c r="A94" s="18">
        <v>531</v>
      </c>
      <c r="B94" s="11" t="s">
        <v>392</v>
      </c>
      <c r="C94" s="11" t="s">
        <v>249</v>
      </c>
      <c r="D94" s="13">
        <v>504662</v>
      </c>
      <c r="E94" s="13">
        <v>230001250</v>
      </c>
      <c r="F94" s="18">
        <v>3200025041</v>
      </c>
      <c r="G94" s="17" t="s">
        <v>406</v>
      </c>
      <c r="H94" s="13"/>
      <c r="I94" s="34">
        <v>9800</v>
      </c>
      <c r="J94" s="34">
        <v>0</v>
      </c>
      <c r="K94" s="34">
        <f t="shared" si="14"/>
        <v>0</v>
      </c>
      <c r="L94" s="34">
        <f t="shared" si="13"/>
        <v>9800</v>
      </c>
      <c r="M94" s="13" t="s">
        <v>250</v>
      </c>
      <c r="N94" s="14" t="s">
        <v>251</v>
      </c>
      <c r="O94" s="24" t="s">
        <v>138</v>
      </c>
      <c r="P94" s="11"/>
    </row>
    <row r="95" spans="1:16" ht="54" customHeight="1" x14ac:dyDescent="0.2">
      <c r="A95" s="18">
        <v>537</v>
      </c>
      <c r="B95" s="11" t="s">
        <v>393</v>
      </c>
      <c r="C95" s="11" t="s">
        <v>252</v>
      </c>
      <c r="D95" s="13">
        <v>504673</v>
      </c>
      <c r="E95" s="13">
        <v>230001254</v>
      </c>
      <c r="F95" s="35"/>
      <c r="G95" s="17" t="s">
        <v>407</v>
      </c>
      <c r="H95" s="13"/>
      <c r="I95" s="34">
        <v>12800</v>
      </c>
      <c r="J95" s="34">
        <v>0</v>
      </c>
      <c r="K95" s="34">
        <f t="shared" si="14"/>
        <v>0</v>
      </c>
      <c r="L95" s="34">
        <f t="shared" si="13"/>
        <v>12800</v>
      </c>
      <c r="M95" s="13" t="s">
        <v>253</v>
      </c>
      <c r="N95" s="11" t="s">
        <v>254</v>
      </c>
      <c r="O95" s="24" t="s">
        <v>138</v>
      </c>
      <c r="P95" s="11"/>
    </row>
    <row r="96" spans="1:16" ht="54" customHeight="1" x14ac:dyDescent="0.2">
      <c r="A96" s="18">
        <v>538</v>
      </c>
      <c r="B96" s="11" t="s">
        <v>394</v>
      </c>
      <c r="C96" s="11" t="s">
        <v>255</v>
      </c>
      <c r="D96" s="13">
        <v>504677</v>
      </c>
      <c r="E96" s="13">
        <v>230001255</v>
      </c>
      <c r="F96" s="35">
        <v>3200024973</v>
      </c>
      <c r="G96" s="17" t="s">
        <v>407</v>
      </c>
      <c r="H96" s="13"/>
      <c r="I96" s="34">
        <v>4000</v>
      </c>
      <c r="J96" s="34">
        <v>0</v>
      </c>
      <c r="K96" s="34">
        <f t="shared" si="14"/>
        <v>0</v>
      </c>
      <c r="L96" s="34">
        <f t="shared" si="13"/>
        <v>4000</v>
      </c>
      <c r="M96" s="13" t="s">
        <v>171</v>
      </c>
      <c r="N96" s="11" t="s">
        <v>256</v>
      </c>
      <c r="O96" s="24" t="s">
        <v>138</v>
      </c>
      <c r="P96" s="11"/>
    </row>
    <row r="97" spans="1:16" ht="54" customHeight="1" x14ac:dyDescent="0.2">
      <c r="A97" s="18">
        <v>542</v>
      </c>
      <c r="B97" s="11" t="s">
        <v>395</v>
      </c>
      <c r="C97" s="11" t="s">
        <v>257</v>
      </c>
      <c r="D97" s="13">
        <v>500247</v>
      </c>
      <c r="E97" s="13">
        <v>210019972</v>
      </c>
      <c r="F97" s="18">
        <v>3200024812</v>
      </c>
      <c r="G97" s="15" t="s">
        <v>258</v>
      </c>
      <c r="H97" s="13"/>
      <c r="I97" s="34">
        <v>4794.25</v>
      </c>
      <c r="J97" s="34">
        <v>0.21</v>
      </c>
      <c r="K97" s="34">
        <f t="shared" si="14"/>
        <v>1006.7925</v>
      </c>
      <c r="L97" s="34">
        <f t="shared" si="13"/>
        <v>5801.0424999999996</v>
      </c>
      <c r="M97" s="13" t="s">
        <v>259</v>
      </c>
      <c r="N97" s="11" t="s">
        <v>100</v>
      </c>
      <c r="O97" s="14" t="s">
        <v>12</v>
      </c>
      <c r="P97" s="11"/>
    </row>
    <row r="98" spans="1:16" ht="54" customHeight="1" x14ac:dyDescent="0.2">
      <c r="A98" s="18">
        <v>547</v>
      </c>
      <c r="B98" s="11" t="s">
        <v>396</v>
      </c>
      <c r="C98" s="11" t="s">
        <v>260</v>
      </c>
      <c r="D98" s="13">
        <v>503595</v>
      </c>
      <c r="E98" s="13">
        <v>210019980</v>
      </c>
      <c r="F98" s="18">
        <v>3200024811</v>
      </c>
      <c r="G98" s="15" t="s">
        <v>258</v>
      </c>
      <c r="H98" s="13"/>
      <c r="I98" s="34">
        <v>1628</v>
      </c>
      <c r="J98" s="34">
        <v>0.21</v>
      </c>
      <c r="K98" s="34">
        <f t="shared" si="14"/>
        <v>341.88</v>
      </c>
      <c r="L98" s="34">
        <f t="shared" si="13"/>
        <v>1969.88</v>
      </c>
      <c r="M98" s="13" t="s">
        <v>390</v>
      </c>
      <c r="N98" s="11" t="s">
        <v>121</v>
      </c>
      <c r="O98" s="14" t="s">
        <v>122</v>
      </c>
      <c r="P98" s="11"/>
    </row>
    <row r="99" spans="1:16" ht="54" customHeight="1" x14ac:dyDescent="0.2">
      <c r="A99" s="18">
        <v>560</v>
      </c>
      <c r="B99" s="11" t="s">
        <v>397</v>
      </c>
      <c r="C99" s="11" t="s">
        <v>261</v>
      </c>
      <c r="D99" s="13">
        <v>500247</v>
      </c>
      <c r="E99" s="13">
        <v>210019998</v>
      </c>
      <c r="F99" s="18">
        <v>3200024850</v>
      </c>
      <c r="G99" s="15" t="s">
        <v>240</v>
      </c>
      <c r="H99" s="13"/>
      <c r="I99" s="34">
        <v>5665</v>
      </c>
      <c r="J99" s="34">
        <v>0.21</v>
      </c>
      <c r="K99" s="34">
        <f t="shared" si="14"/>
        <v>1189.6499999999999</v>
      </c>
      <c r="L99" s="34">
        <f t="shared" si="13"/>
        <v>6854.65</v>
      </c>
      <c r="M99" s="13" t="s">
        <v>262</v>
      </c>
      <c r="N99" s="11" t="s">
        <v>100</v>
      </c>
      <c r="O99" s="14" t="s">
        <v>12</v>
      </c>
      <c r="P99" s="11"/>
    </row>
    <row r="100" spans="1:16" ht="54" customHeight="1" x14ac:dyDescent="0.2">
      <c r="A100" s="18">
        <v>561</v>
      </c>
      <c r="B100" s="11" t="s">
        <v>327</v>
      </c>
      <c r="C100" s="11" t="s">
        <v>263</v>
      </c>
      <c r="D100" s="13">
        <v>500322</v>
      </c>
      <c r="E100" s="13">
        <v>210020005</v>
      </c>
      <c r="F100" s="18">
        <v>3200024851</v>
      </c>
      <c r="G100" s="15" t="s">
        <v>240</v>
      </c>
      <c r="H100" s="13"/>
      <c r="I100" s="34">
        <v>500</v>
      </c>
      <c r="J100" s="34">
        <v>0.21</v>
      </c>
      <c r="K100" s="34">
        <f t="shared" si="14"/>
        <v>105</v>
      </c>
      <c r="L100" s="74">
        <v>605</v>
      </c>
      <c r="M100" s="13"/>
      <c r="N100" s="11" t="s">
        <v>9</v>
      </c>
      <c r="O100" s="14" t="s">
        <v>13</v>
      </c>
      <c r="P100" s="11"/>
    </row>
    <row r="101" spans="1:16" ht="54" customHeight="1" x14ac:dyDescent="0.2">
      <c r="A101" s="18">
        <v>562</v>
      </c>
      <c r="B101" s="11" t="s">
        <v>328</v>
      </c>
      <c r="C101" s="11" t="s">
        <v>264</v>
      </c>
      <c r="D101" s="13">
        <v>503595</v>
      </c>
      <c r="E101" s="13">
        <v>210020007</v>
      </c>
      <c r="F101" s="18">
        <v>3200024852</v>
      </c>
      <c r="G101" s="15" t="s">
        <v>240</v>
      </c>
      <c r="H101" s="13"/>
      <c r="I101" s="34">
        <v>450</v>
      </c>
      <c r="J101" s="34">
        <v>0.21</v>
      </c>
      <c r="K101" s="34">
        <f t="shared" si="14"/>
        <v>94.5</v>
      </c>
      <c r="L101" s="34">
        <f t="shared" ref="L101:L111" si="15">I101+K101</f>
        <v>544.5</v>
      </c>
      <c r="M101" s="13"/>
      <c r="N101" s="11" t="s">
        <v>121</v>
      </c>
      <c r="O101" s="14" t="s">
        <v>122</v>
      </c>
      <c r="P101" s="11"/>
    </row>
    <row r="102" spans="1:16" ht="54" customHeight="1" x14ac:dyDescent="0.2">
      <c r="A102" s="18">
        <v>563</v>
      </c>
      <c r="B102" s="11" t="s">
        <v>398</v>
      </c>
      <c r="C102" s="11" t="s">
        <v>265</v>
      </c>
      <c r="D102" s="13">
        <v>503595</v>
      </c>
      <c r="E102" s="13">
        <v>210020008</v>
      </c>
      <c r="F102" s="18">
        <v>3200024853</v>
      </c>
      <c r="G102" s="15" t="s">
        <v>240</v>
      </c>
      <c r="H102" s="13"/>
      <c r="I102" s="34">
        <v>450</v>
      </c>
      <c r="J102" s="34">
        <v>0.21</v>
      </c>
      <c r="K102" s="34">
        <f t="shared" si="14"/>
        <v>94.5</v>
      </c>
      <c r="L102" s="34">
        <f t="shared" si="15"/>
        <v>544.5</v>
      </c>
      <c r="M102" s="13"/>
      <c r="N102" s="11" t="s">
        <v>121</v>
      </c>
      <c r="O102" s="14" t="s">
        <v>122</v>
      </c>
      <c r="P102" s="11"/>
    </row>
    <row r="103" spans="1:16" ht="54" customHeight="1" x14ac:dyDescent="0.2">
      <c r="A103" s="18">
        <v>564</v>
      </c>
      <c r="B103" s="11" t="s">
        <v>399</v>
      </c>
      <c r="C103" s="11" t="s">
        <v>266</v>
      </c>
      <c r="D103" s="13">
        <v>500322</v>
      </c>
      <c r="E103" s="13">
        <v>210020009</v>
      </c>
      <c r="F103" s="18">
        <v>3200024854</v>
      </c>
      <c r="G103" s="15" t="s">
        <v>240</v>
      </c>
      <c r="H103" s="13"/>
      <c r="I103" s="34">
        <v>2707</v>
      </c>
      <c r="J103" s="34">
        <v>0.21</v>
      </c>
      <c r="K103" s="34">
        <f t="shared" si="14"/>
        <v>568.47</v>
      </c>
      <c r="L103" s="34">
        <f t="shared" si="15"/>
        <v>3275.4700000000003</v>
      </c>
      <c r="M103" s="13"/>
      <c r="N103" s="11" t="s">
        <v>9</v>
      </c>
      <c r="O103" s="14" t="s">
        <v>13</v>
      </c>
      <c r="P103" s="11"/>
    </row>
    <row r="104" spans="1:16" ht="54" customHeight="1" x14ac:dyDescent="0.2">
      <c r="A104" s="18">
        <v>565</v>
      </c>
      <c r="B104" s="11" t="s">
        <v>400</v>
      </c>
      <c r="C104" s="11" t="s">
        <v>267</v>
      </c>
      <c r="D104" s="13">
        <v>500322</v>
      </c>
      <c r="E104" s="13">
        <v>210020013</v>
      </c>
      <c r="F104" s="18">
        <v>3200024869</v>
      </c>
      <c r="G104" s="15" t="s">
        <v>268</v>
      </c>
      <c r="H104" s="13"/>
      <c r="I104" s="34">
        <v>708.47</v>
      </c>
      <c r="J104" s="34">
        <v>0.21</v>
      </c>
      <c r="K104" s="34">
        <f t="shared" si="14"/>
        <v>148.77869999999999</v>
      </c>
      <c r="L104" s="34">
        <f t="shared" si="15"/>
        <v>857.24869999999999</v>
      </c>
      <c r="M104" s="13"/>
      <c r="N104" s="11" t="s">
        <v>9</v>
      </c>
      <c r="O104" s="14" t="s">
        <v>13</v>
      </c>
      <c r="P104" s="11"/>
    </row>
    <row r="105" spans="1:16" ht="54" customHeight="1" x14ac:dyDescent="0.2">
      <c r="A105" s="18">
        <v>566</v>
      </c>
      <c r="B105" s="11" t="s">
        <v>401</v>
      </c>
      <c r="C105" s="11" t="s">
        <v>269</v>
      </c>
      <c r="D105" s="13">
        <v>500322</v>
      </c>
      <c r="E105" s="13">
        <v>210020026</v>
      </c>
      <c r="F105" s="13">
        <v>3200024871</v>
      </c>
      <c r="G105" s="15" t="s">
        <v>268</v>
      </c>
      <c r="H105" s="13"/>
      <c r="I105" s="34">
        <v>59440.92</v>
      </c>
      <c r="J105" s="34">
        <v>0.21</v>
      </c>
      <c r="K105" s="34">
        <f t="shared" si="14"/>
        <v>12482.593199999999</v>
      </c>
      <c r="L105" s="34">
        <f t="shared" si="15"/>
        <v>71923.513200000001</v>
      </c>
      <c r="M105" s="13"/>
      <c r="N105" s="11" t="s">
        <v>9</v>
      </c>
      <c r="O105" s="14" t="s">
        <v>13</v>
      </c>
      <c r="P105" s="11"/>
    </row>
    <row r="106" spans="1:16" ht="54" customHeight="1" x14ac:dyDescent="0.2">
      <c r="A106" s="18">
        <v>578</v>
      </c>
      <c r="B106" s="11" t="s">
        <v>402</v>
      </c>
      <c r="C106" s="11" t="s">
        <v>270</v>
      </c>
      <c r="D106" s="13">
        <v>504685</v>
      </c>
      <c r="E106" s="13">
        <v>230001257</v>
      </c>
      <c r="F106" s="18">
        <v>3200025004</v>
      </c>
      <c r="G106" s="15" t="s">
        <v>410</v>
      </c>
      <c r="H106" s="13"/>
      <c r="I106" s="34">
        <v>30800</v>
      </c>
      <c r="J106" s="34">
        <v>0</v>
      </c>
      <c r="K106" s="34">
        <f t="shared" si="14"/>
        <v>0</v>
      </c>
      <c r="L106" s="34">
        <f t="shared" si="15"/>
        <v>30800</v>
      </c>
      <c r="M106" s="13" t="s">
        <v>230</v>
      </c>
      <c r="N106" s="11" t="s">
        <v>271</v>
      </c>
      <c r="O106" s="24" t="s">
        <v>138</v>
      </c>
      <c r="P106" s="11"/>
    </row>
    <row r="107" spans="1:16" ht="54" customHeight="1" x14ac:dyDescent="0.2">
      <c r="A107" s="18">
        <v>579</v>
      </c>
      <c r="B107" s="11" t="s">
        <v>403</v>
      </c>
      <c r="C107" s="11" t="s">
        <v>272</v>
      </c>
      <c r="D107" s="13">
        <v>504675</v>
      </c>
      <c r="E107" s="13">
        <v>230001256</v>
      </c>
      <c r="F107" s="18"/>
      <c r="G107" s="15" t="s">
        <v>410</v>
      </c>
      <c r="H107" s="13"/>
      <c r="I107" s="34">
        <v>12300</v>
      </c>
      <c r="J107" s="34">
        <v>0</v>
      </c>
      <c r="K107" s="34">
        <f t="shared" si="14"/>
        <v>0</v>
      </c>
      <c r="L107" s="34">
        <f t="shared" si="15"/>
        <v>12300</v>
      </c>
      <c r="M107" s="13" t="s">
        <v>273</v>
      </c>
      <c r="N107" s="11" t="s">
        <v>274</v>
      </c>
      <c r="O107" s="24" t="s">
        <v>138</v>
      </c>
      <c r="P107" s="11"/>
    </row>
    <row r="108" spans="1:16" ht="54" customHeight="1" x14ac:dyDescent="0.2">
      <c r="A108" s="18">
        <v>581</v>
      </c>
      <c r="B108" s="11" t="s">
        <v>275</v>
      </c>
      <c r="C108" s="11" t="s">
        <v>276</v>
      </c>
      <c r="D108" s="13">
        <v>504687</v>
      </c>
      <c r="E108" s="13">
        <v>230001260</v>
      </c>
      <c r="F108" s="18">
        <v>3200024972</v>
      </c>
      <c r="G108" s="15" t="s">
        <v>277</v>
      </c>
      <c r="H108" s="13"/>
      <c r="I108" s="34">
        <v>9500</v>
      </c>
      <c r="J108" s="34">
        <v>0</v>
      </c>
      <c r="K108" s="34">
        <f t="shared" si="14"/>
        <v>0</v>
      </c>
      <c r="L108" s="34">
        <f t="shared" si="15"/>
        <v>9500</v>
      </c>
      <c r="M108" s="13" t="s">
        <v>230</v>
      </c>
      <c r="N108" s="11" t="s">
        <v>278</v>
      </c>
      <c r="O108" s="24" t="s">
        <v>138</v>
      </c>
      <c r="P108" s="11"/>
    </row>
    <row r="109" spans="1:16" ht="54" customHeight="1" x14ac:dyDescent="0.2">
      <c r="A109" s="18">
        <v>605</v>
      </c>
      <c r="B109" s="11" t="s">
        <v>404</v>
      </c>
      <c r="C109" s="11" t="s">
        <v>279</v>
      </c>
      <c r="D109" s="13">
        <v>504683</v>
      </c>
      <c r="E109" s="13">
        <v>220002284</v>
      </c>
      <c r="F109" s="18">
        <v>3200024934</v>
      </c>
      <c r="G109" s="15" t="s">
        <v>408</v>
      </c>
      <c r="H109" s="13"/>
      <c r="I109" s="34">
        <v>40000</v>
      </c>
      <c r="J109" s="34">
        <v>0.21</v>
      </c>
      <c r="K109" s="34">
        <f t="shared" si="14"/>
        <v>8400</v>
      </c>
      <c r="L109" s="34">
        <f t="shared" si="15"/>
        <v>48400</v>
      </c>
      <c r="M109" s="13" t="s">
        <v>280</v>
      </c>
      <c r="N109" s="11" t="s">
        <v>281</v>
      </c>
      <c r="O109" s="14" t="s">
        <v>282</v>
      </c>
      <c r="P109" s="11"/>
    </row>
    <row r="110" spans="1:16" ht="54" customHeight="1" x14ac:dyDescent="0.2">
      <c r="A110" s="18">
        <v>607</v>
      </c>
      <c r="B110" s="11" t="s">
        <v>435</v>
      </c>
      <c r="C110" s="11" t="s">
        <v>283</v>
      </c>
      <c r="D110" s="13"/>
      <c r="E110" s="13"/>
      <c r="F110" s="18"/>
      <c r="G110" s="15"/>
      <c r="H110" s="13"/>
      <c r="I110" s="34">
        <v>105000</v>
      </c>
      <c r="J110" s="34">
        <v>0</v>
      </c>
      <c r="K110" s="34">
        <v>0</v>
      </c>
      <c r="L110" s="34">
        <v>105000</v>
      </c>
      <c r="M110" s="13"/>
      <c r="N110" s="11" t="s">
        <v>422</v>
      </c>
      <c r="O110" s="14" t="s">
        <v>423</v>
      </c>
      <c r="P110" s="11"/>
    </row>
    <row r="111" spans="1:16" ht="54" customHeight="1" thickBot="1" x14ac:dyDescent="0.25">
      <c r="A111" s="35">
        <v>628</v>
      </c>
      <c r="B111" s="25" t="s">
        <v>405</v>
      </c>
      <c r="C111" s="11" t="s">
        <v>284</v>
      </c>
      <c r="D111" s="11">
        <v>500013</v>
      </c>
      <c r="E111" s="11">
        <v>210020081</v>
      </c>
      <c r="F111" s="10">
        <v>3200024940</v>
      </c>
      <c r="G111" s="15" t="s">
        <v>285</v>
      </c>
      <c r="H111" s="11"/>
      <c r="I111" s="75">
        <v>1000000</v>
      </c>
      <c r="J111" s="75">
        <v>0.21</v>
      </c>
      <c r="K111" s="75">
        <f t="shared" si="14"/>
        <v>210000</v>
      </c>
      <c r="L111" s="75">
        <f t="shared" si="15"/>
        <v>1210000</v>
      </c>
      <c r="M111" s="21" t="s">
        <v>286</v>
      </c>
      <c r="N111" s="25" t="s">
        <v>5</v>
      </c>
      <c r="O111" s="25" t="s">
        <v>10</v>
      </c>
      <c r="P111" s="11"/>
    </row>
    <row r="112" spans="1:16" ht="23.25" customHeight="1" x14ac:dyDescent="0.2">
      <c r="H112" s="62" t="s">
        <v>363</v>
      </c>
      <c r="I112" s="63"/>
      <c r="J112" s="64"/>
      <c r="K112" s="65"/>
      <c r="L112" s="59"/>
      <c r="M112" s="49"/>
      <c r="N112" s="49"/>
    </row>
    <row r="113" spans="8:14" ht="21" customHeight="1" x14ac:dyDescent="0.2">
      <c r="H113" s="66" t="s">
        <v>364</v>
      </c>
      <c r="I113" s="72"/>
      <c r="J113" s="73"/>
      <c r="K113" s="67"/>
      <c r="L113" s="58"/>
      <c r="M113" s="49"/>
      <c r="N113" s="49"/>
    </row>
    <row r="114" spans="8:14" ht="21" customHeight="1" thickBot="1" x14ac:dyDescent="0.25">
      <c r="H114" s="68" t="s">
        <v>365</v>
      </c>
      <c r="I114" s="69"/>
      <c r="J114" s="70"/>
      <c r="K114" s="71"/>
      <c r="L114" s="59"/>
      <c r="M114" s="49"/>
      <c r="N114" s="49"/>
    </row>
    <row r="169" spans="8:12" ht="54" customHeight="1" thickBot="1" x14ac:dyDescent="0.25"/>
    <row r="170" spans="8:12" ht="54" customHeight="1" x14ac:dyDescent="0.2">
      <c r="H170" s="42" t="s">
        <v>215</v>
      </c>
      <c r="I170" s="43"/>
      <c r="J170" s="44"/>
      <c r="K170" s="31"/>
      <c r="L170" s="45"/>
    </row>
    <row r="171" spans="8:12" ht="54" customHeight="1" x14ac:dyDescent="0.2">
      <c r="H171" s="46" t="s">
        <v>87</v>
      </c>
      <c r="I171" s="47"/>
      <c r="J171" s="48"/>
      <c r="K171" s="49"/>
      <c r="L171" s="50"/>
    </row>
    <row r="172" spans="8:12" ht="54" customHeight="1" thickBot="1" x14ac:dyDescent="0.25">
      <c r="H172" s="51" t="s">
        <v>214</v>
      </c>
      <c r="I172" s="52"/>
      <c r="J172" s="53"/>
      <c r="K172" s="32"/>
      <c r="L172" s="54"/>
    </row>
  </sheetData>
  <sortState xmlns:xlrd2="http://schemas.microsoft.com/office/spreadsheetml/2017/richdata2" ref="A2:P24">
    <sortCondition ref="A1"/>
  </sortState>
  <printOptions gridLines="1"/>
  <pageMargins left="0.23622047244094491" right="0.23622047244094491" top="0.74803149606299213" bottom="0.74803149606299213" header="0.31496062992125984" footer="0.31496062992125984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20A0C-D707-49FF-8781-96686FEDB8CF}">
  <dimension ref="A1:XFA61"/>
  <sheetViews>
    <sheetView workbookViewId="0">
      <selection activeCell="B2" sqref="B2"/>
    </sheetView>
  </sheetViews>
  <sheetFormatPr baseColWidth="10" defaultRowHeight="15" x14ac:dyDescent="0.25"/>
  <cols>
    <col min="1" max="1" width="12.28515625" bestFit="1" customWidth="1"/>
    <col min="2" max="2" width="10.7109375" bestFit="1" customWidth="1"/>
  </cols>
  <sheetData>
    <row r="1" spans="1:16381" ht="15.75" x14ac:dyDescent="0.25">
      <c r="A1" s="1" t="s">
        <v>3</v>
      </c>
      <c r="B1" s="3" t="s">
        <v>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</row>
    <row r="2" spans="1:16381" x14ac:dyDescent="0.25">
      <c r="A2">
        <v>3200024005</v>
      </c>
      <c r="B2" s="4"/>
    </row>
    <row r="3" spans="1:16381" x14ac:dyDescent="0.25">
      <c r="A3">
        <v>3200024014</v>
      </c>
      <c r="B3" s="4"/>
    </row>
    <row r="4" spans="1:16381" x14ac:dyDescent="0.25">
      <c r="A4">
        <v>3200024015</v>
      </c>
      <c r="B4" s="4"/>
    </row>
    <row r="5" spans="1:16381" x14ac:dyDescent="0.25">
      <c r="A5">
        <v>3200024016</v>
      </c>
      <c r="B5" s="4"/>
    </row>
    <row r="6" spans="1:16381" x14ac:dyDescent="0.25">
      <c r="A6">
        <v>3200024017</v>
      </c>
      <c r="B6" s="4"/>
    </row>
    <row r="7" spans="1:16381" x14ac:dyDescent="0.25">
      <c r="A7">
        <v>3200024020</v>
      </c>
      <c r="B7" s="4"/>
    </row>
    <row r="8" spans="1:16381" x14ac:dyDescent="0.25">
      <c r="A8">
        <v>3200024021</v>
      </c>
      <c r="B8" s="4"/>
    </row>
    <row r="9" spans="1:16381" x14ac:dyDescent="0.25">
      <c r="A9">
        <v>3200024022</v>
      </c>
      <c r="B9" s="4"/>
    </row>
    <row r="10" spans="1:16381" x14ac:dyDescent="0.25">
      <c r="A10">
        <v>3200024023</v>
      </c>
      <c r="B10" s="4"/>
    </row>
    <row r="11" spans="1:16381" x14ac:dyDescent="0.25">
      <c r="A11">
        <v>3200024024</v>
      </c>
      <c r="B11" s="4"/>
    </row>
    <row r="12" spans="1:16381" x14ac:dyDescent="0.25">
      <c r="A12">
        <v>3200024025</v>
      </c>
      <c r="B12" s="4"/>
    </row>
    <row r="13" spans="1:16381" x14ac:dyDescent="0.25">
      <c r="A13">
        <v>3200024046</v>
      </c>
      <c r="B13" s="4"/>
    </row>
    <row r="14" spans="1:16381" x14ac:dyDescent="0.25">
      <c r="A14">
        <v>3200024048</v>
      </c>
      <c r="B14" s="4"/>
    </row>
    <row r="15" spans="1:16381" x14ac:dyDescent="0.25">
      <c r="A15">
        <v>3200024049</v>
      </c>
      <c r="B15" s="4"/>
    </row>
    <row r="16" spans="1:16381" x14ac:dyDescent="0.25">
      <c r="A16">
        <v>3200024051</v>
      </c>
      <c r="B16" s="4"/>
    </row>
    <row r="17" spans="1:2" x14ac:dyDescent="0.25">
      <c r="A17">
        <v>3200024052</v>
      </c>
      <c r="B17" s="4"/>
    </row>
    <row r="18" spans="1:2" x14ac:dyDescent="0.25">
      <c r="A18">
        <v>3200024080</v>
      </c>
      <c r="B18" s="4"/>
    </row>
    <row r="19" spans="1:2" x14ac:dyDescent="0.25">
      <c r="A19">
        <v>3200024089</v>
      </c>
      <c r="B19" s="4"/>
    </row>
    <row r="20" spans="1:2" x14ac:dyDescent="0.25">
      <c r="A20">
        <v>3200024090</v>
      </c>
      <c r="B20" s="4"/>
    </row>
    <row r="21" spans="1:2" x14ac:dyDescent="0.25">
      <c r="A21">
        <v>3200024091</v>
      </c>
      <c r="B21" s="5"/>
    </row>
    <row r="22" spans="1:2" x14ac:dyDescent="0.25">
      <c r="A22">
        <v>3200024092</v>
      </c>
      <c r="B22" s="4"/>
    </row>
    <row r="23" spans="1:2" x14ac:dyDescent="0.25">
      <c r="A23">
        <v>3200024095</v>
      </c>
      <c r="B23" s="4"/>
    </row>
    <row r="24" spans="1:2" x14ac:dyDescent="0.25">
      <c r="A24">
        <v>3200024096</v>
      </c>
      <c r="B24" s="4"/>
    </row>
    <row r="25" spans="1:2" x14ac:dyDescent="0.25">
      <c r="A25">
        <v>3200024097</v>
      </c>
      <c r="B25" s="4"/>
    </row>
    <row r="26" spans="1:2" x14ac:dyDescent="0.25">
      <c r="A26">
        <v>3200024098</v>
      </c>
      <c r="B26" s="4"/>
    </row>
    <row r="27" spans="1:2" x14ac:dyDescent="0.25">
      <c r="A27">
        <v>3200024099</v>
      </c>
      <c r="B27" s="4"/>
    </row>
    <row r="28" spans="1:2" x14ac:dyDescent="0.25">
      <c r="A28">
        <v>3200024104</v>
      </c>
      <c r="B28" s="4"/>
    </row>
    <row r="29" spans="1:2" x14ac:dyDescent="0.25">
      <c r="A29">
        <v>3200024105</v>
      </c>
      <c r="B29" s="4"/>
    </row>
    <row r="30" spans="1:2" x14ac:dyDescent="0.25">
      <c r="A30">
        <v>3200024107</v>
      </c>
      <c r="B30" s="4"/>
    </row>
    <row r="31" spans="1:2" x14ac:dyDescent="0.25">
      <c r="A31">
        <v>3200024110</v>
      </c>
      <c r="B31" s="4"/>
    </row>
    <row r="32" spans="1:2" x14ac:dyDescent="0.25">
      <c r="A32">
        <v>3200024111</v>
      </c>
      <c r="B32" s="4"/>
    </row>
    <row r="33" spans="1:2" x14ac:dyDescent="0.25">
      <c r="A33">
        <v>3200024112</v>
      </c>
      <c r="B33" s="4"/>
    </row>
    <row r="34" spans="1:2" x14ac:dyDescent="0.25">
      <c r="A34">
        <v>3200024114</v>
      </c>
      <c r="B34" s="4"/>
    </row>
    <row r="35" spans="1:2" x14ac:dyDescent="0.25">
      <c r="A35">
        <v>3200024115</v>
      </c>
      <c r="B35" s="4"/>
    </row>
    <row r="36" spans="1:2" x14ac:dyDescent="0.25">
      <c r="A36">
        <v>3200024116</v>
      </c>
      <c r="B36" s="4"/>
    </row>
    <row r="37" spans="1:2" x14ac:dyDescent="0.25">
      <c r="A37">
        <v>3200024125</v>
      </c>
      <c r="B37" s="4"/>
    </row>
    <row r="38" spans="1:2" x14ac:dyDescent="0.25">
      <c r="A38">
        <v>3200024126</v>
      </c>
      <c r="B38" s="4"/>
    </row>
    <row r="39" spans="1:2" x14ac:dyDescent="0.25">
      <c r="A39">
        <v>3200024127</v>
      </c>
      <c r="B39" s="4"/>
    </row>
    <row r="40" spans="1:2" x14ac:dyDescent="0.25">
      <c r="A40">
        <v>3200024128</v>
      </c>
      <c r="B40" s="4"/>
    </row>
    <row r="41" spans="1:2" x14ac:dyDescent="0.25">
      <c r="A41">
        <v>3200024129</v>
      </c>
      <c r="B41" s="4"/>
    </row>
    <row r="42" spans="1:2" x14ac:dyDescent="0.25">
      <c r="A42">
        <v>3200024130</v>
      </c>
      <c r="B42" s="4"/>
    </row>
    <row r="43" spans="1:2" x14ac:dyDescent="0.25">
      <c r="A43">
        <v>3200024131</v>
      </c>
      <c r="B43" s="4"/>
    </row>
    <row r="44" spans="1:2" x14ac:dyDescent="0.25">
      <c r="A44">
        <v>3200024132</v>
      </c>
      <c r="B44" s="4"/>
    </row>
    <row r="45" spans="1:2" x14ac:dyDescent="0.25">
      <c r="A45">
        <v>3200024133</v>
      </c>
      <c r="B45" s="4"/>
    </row>
    <row r="46" spans="1:2" x14ac:dyDescent="0.25">
      <c r="A46">
        <v>3200024134</v>
      </c>
      <c r="B46" s="4"/>
    </row>
    <row r="47" spans="1:2" x14ac:dyDescent="0.25">
      <c r="A47">
        <v>3200024135</v>
      </c>
      <c r="B47" s="4"/>
    </row>
    <row r="48" spans="1:2" x14ac:dyDescent="0.25">
      <c r="A48">
        <v>3200024137</v>
      </c>
      <c r="B48" s="4"/>
    </row>
    <row r="49" spans="1:2" x14ac:dyDescent="0.25">
      <c r="A49">
        <v>3200024138</v>
      </c>
      <c r="B49" s="4"/>
    </row>
    <row r="50" spans="1:2" x14ac:dyDescent="0.25">
      <c r="A50">
        <v>3200024139</v>
      </c>
      <c r="B50" s="4"/>
    </row>
    <row r="51" spans="1:2" x14ac:dyDescent="0.25">
      <c r="A51">
        <v>3200024140</v>
      </c>
      <c r="B51" s="4"/>
    </row>
    <row r="52" spans="1:2" x14ac:dyDescent="0.25">
      <c r="A52">
        <v>3200024141</v>
      </c>
      <c r="B52" s="4"/>
    </row>
    <row r="53" spans="1:2" x14ac:dyDescent="0.25">
      <c r="A53">
        <v>3200024143</v>
      </c>
    </row>
    <row r="54" spans="1:2" x14ac:dyDescent="0.25">
      <c r="A54">
        <v>3200024144</v>
      </c>
    </row>
    <row r="55" spans="1:2" x14ac:dyDescent="0.25">
      <c r="A55">
        <v>3200024145</v>
      </c>
    </row>
    <row r="56" spans="1:2" x14ac:dyDescent="0.25">
      <c r="A56">
        <v>3200024146</v>
      </c>
    </row>
    <row r="57" spans="1:2" x14ac:dyDescent="0.25">
      <c r="A57">
        <v>3200024148</v>
      </c>
    </row>
    <row r="58" spans="1:2" x14ac:dyDescent="0.25">
      <c r="A58">
        <v>3200024149</v>
      </c>
    </row>
    <row r="59" spans="1:2" x14ac:dyDescent="0.25">
      <c r="A59">
        <v>3200024151</v>
      </c>
    </row>
    <row r="60" spans="1:2" x14ac:dyDescent="0.25">
      <c r="A60">
        <v>3200024152</v>
      </c>
    </row>
    <row r="61" spans="1:2" x14ac:dyDescent="0.25">
      <c r="A61">
        <v>3200024153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54FCF-0936-4ED0-90F1-40EC8025F96D}">
  <dimension ref="A1:E8"/>
  <sheetViews>
    <sheetView workbookViewId="0">
      <selection sqref="A1:XFD178"/>
    </sheetView>
  </sheetViews>
  <sheetFormatPr baseColWidth="10" defaultRowHeight="15" x14ac:dyDescent="0.25"/>
  <cols>
    <col min="1" max="1" width="12.28515625" style="2" bestFit="1" customWidth="1"/>
    <col min="2" max="2" width="39.140625" bestFit="1" customWidth="1"/>
    <col min="3" max="3" width="9.140625" style="2" bestFit="1" customWidth="1"/>
    <col min="4" max="4" width="9.140625" bestFit="1" customWidth="1"/>
    <col min="5" max="5" width="10.7109375" style="4" bestFit="1" customWidth="1"/>
  </cols>
  <sheetData>
    <row r="1" spans="3:3" x14ac:dyDescent="0.25">
      <c r="C1"/>
    </row>
    <row r="2" spans="3:3" x14ac:dyDescent="0.25">
      <c r="C2"/>
    </row>
    <row r="3" spans="3:3" x14ac:dyDescent="0.25">
      <c r="C3"/>
    </row>
    <row r="4" spans="3:3" x14ac:dyDescent="0.25">
      <c r="C4"/>
    </row>
    <row r="5" spans="3:3" x14ac:dyDescent="0.25">
      <c r="C5"/>
    </row>
    <row r="6" spans="3:3" x14ac:dyDescent="0.25">
      <c r="C6"/>
    </row>
    <row r="7" spans="3:3" x14ac:dyDescent="0.25">
      <c r="C7"/>
    </row>
    <row r="8" spans="3:3" x14ac:dyDescent="0.25">
      <c r="C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2020-05-16T10:26:36Z</dcterms:modified>
</cp:coreProperties>
</file>