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defaultThemeVersion="166925"/>
  <mc:AlternateContent xmlns:mc="http://schemas.openxmlformats.org/markup-compatibility/2006">
    <mc:Choice Requires="x15">
      <x15ac:absPath xmlns:x15ac="http://schemas.microsoft.com/office/spreadsheetml/2010/11/ac" url="C:\Users\esansano\OneDrive - PALAU DE LES ARTS COMUNITAT VALENCIANA\Elisa Doc.LES ARTS\Bolsas de Empleo\BT-0119-MAQUINARIA\Bases a publicar\FORMULARIOS\BTE 0119\"/>
    </mc:Choice>
  </mc:AlternateContent>
  <xr:revisionPtr revIDLastSave="139" documentId="8_{B43CC58C-21A6-4F55-A4F3-2CB252C003A6}" xr6:coauthVersionLast="43" xr6:coauthVersionMax="43" xr10:uidLastSave="{FF9F4384-C4A6-498C-B6B6-10DF835EF67B}"/>
  <workbookProtection workbookAlgorithmName="SHA-512" workbookHashValue="Xcn4B41olIIEQCG6J93FOL1MjCfK1mHrJOtaskymufib9+HnRZ4DzX96kg9w9UrMhU1WLgAvrgGb0n50WYuYMg==" workbookSaltValue="bzMk5qrHX/eHIn/AFnz0sQ==" workbookSpinCount="100000" lockStructure="1"/>
  <bookViews>
    <workbookView xWindow="-120" yWindow="-120" windowWidth="25440" windowHeight="15390" xr2:uid="{00000000-000D-0000-FFFF-FFFF00000000}"/>
  </bookViews>
  <sheets>
    <sheet name="Autobaremació BTE 0119" sheetId="1" r:id="rId1"/>
  </sheets>
  <definedNames>
    <definedName name="_xlnm.Print_Area" localSheetId="0">'Autobaremació BTE 0119'!$B$1:$I$69</definedName>
    <definedName name="Z_AFC586B6_D127_4424_A317_BB3DA5883CD6_.wvu.PrintArea" localSheetId="0" hidden="1">'Autobaremació BTE 0119'!$B$1:$I$69</definedName>
  </definedNames>
  <calcPr calcId="191029"/>
  <customWorkbookViews>
    <customWorkbookView name="Autobaremación BTU 0119" guid="{AFC586B6-D127-4424-A317-BB3DA5883CD6}"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1" i="1" l="1"/>
  <c r="I53" i="1" s="1"/>
  <c r="G39" i="1"/>
  <c r="F39" i="1"/>
  <c r="E39" i="1"/>
  <c r="I23" i="1"/>
  <c r="I24" i="1"/>
  <c r="I25" i="1"/>
  <c r="I26" i="1"/>
  <c r="I27" i="1"/>
  <c r="I22" i="1"/>
  <c r="I15" i="1"/>
  <c r="I42" i="1" s="1"/>
  <c r="I55" i="1" l="1"/>
  <c r="I62" i="1"/>
  <c r="G40" i="1"/>
  <c r="E40" i="1"/>
  <c r="F40" i="1"/>
  <c r="I64" i="1" l="1"/>
  <c r="I40" i="1"/>
  <c r="I39" i="1" s="1"/>
  <c r="I28" i="1"/>
  <c r="H68" i="1" l="1"/>
</calcChain>
</file>

<file path=xl/sharedStrings.xml><?xml version="1.0" encoding="utf-8"?>
<sst xmlns="http://schemas.openxmlformats.org/spreadsheetml/2006/main" count="46" uniqueCount="44">
  <si>
    <t>TOTAL BAREMACIÓN</t>
  </si>
  <si>
    <t>Nom y Cognoms / Nombre y Apellidos:</t>
  </si>
  <si>
    <r>
      <t xml:space="preserve">Titulació Acadèmica: </t>
    </r>
    <r>
      <rPr>
        <sz val="9.5"/>
        <color rgb="FF333399"/>
        <rFont val="Tahoma"/>
        <family val="2"/>
      </rPr>
      <t>Estar en possessió d’una titulació acadèmica de nivell superior a l’exigit per a realitzar les funcions del lloc que tinga relació amb l’activitat a desenvolupar</t>
    </r>
  </si>
  <si>
    <r>
      <t xml:space="preserve">Titulación Académica: </t>
    </r>
    <r>
      <rPr>
        <sz val="8"/>
        <color rgb="FF333399"/>
        <rFont val="Tahoma"/>
        <family val="2"/>
      </rPr>
      <t>Estar en posesión de una titulación académica de superior nivel al exigido para el desempeño del puesto que tenga relación con la actividad a desarrollar</t>
    </r>
  </si>
  <si>
    <r>
      <t>Cursos de formació i perfeccionament:</t>
    </r>
    <r>
      <rPr>
        <sz val="9.5"/>
        <color rgb="FF333399"/>
        <rFont val="Tahoma"/>
        <family val="2"/>
      </rPr>
      <t xml:space="preserve"> Cursos específics relacionats amb la realització de les funcions pròpies del lloc d’una duració mínima de 8 hores lectives (fusteria, muntatge de bastiments, plataformes elevadores, rigging i treball en altura):</t>
    </r>
  </si>
  <si>
    <r>
      <t xml:space="preserve">Cursos de formación y perfeccionamiento: </t>
    </r>
    <r>
      <rPr>
        <sz val="8"/>
        <color rgb="FF333399"/>
        <rFont val="Tahoma"/>
        <family val="2"/>
      </rPr>
      <t>Cursos específicos relacionados con el desempeño propio del puesto de una duración mínima de 8 horas lectivas (carpintería, montaje de andamios, plataformas elevadoras, rigging y trabajo en altura):</t>
    </r>
  </si>
  <si>
    <t>nº hores /nº horas</t>
  </si>
  <si>
    <t xml:space="preserve">Rigging </t>
  </si>
  <si>
    <t>A1</t>
  </si>
  <si>
    <t>A2</t>
  </si>
  <si>
    <t>B1</t>
  </si>
  <si>
    <t>B2</t>
  </si>
  <si>
    <t>C1</t>
  </si>
  <si>
    <t>C2</t>
  </si>
  <si>
    <t>Valencià / Valenciano</t>
  </si>
  <si>
    <t>Anglés / Inglés</t>
  </si>
  <si>
    <t>Italià / Italiano</t>
  </si>
  <si>
    <t>Nivell</t>
  </si>
  <si>
    <r>
      <rPr>
        <b/>
        <sz val="9.5"/>
        <color rgb="FF333399"/>
        <rFont val="Tahoma"/>
        <family val="2"/>
      </rPr>
      <t>Idiomes</t>
    </r>
    <r>
      <rPr>
        <sz val="9.5"/>
        <color rgb="FF333399"/>
        <rFont val="Tahoma"/>
        <family val="2"/>
      </rPr>
      <t xml:space="preserve">. </t>
    </r>
    <r>
      <rPr>
        <i/>
        <sz val="9.5"/>
        <color rgb="FF333399"/>
        <rFont val="Tahoma"/>
        <family val="2"/>
      </rPr>
      <t>Idiomas</t>
    </r>
  </si>
  <si>
    <t>Per cada mes complet treballat en LES ARTS en llocs iguals o similars</t>
  </si>
  <si>
    <t>Núm. mesos complets/ Nº meses completos</t>
  </si>
  <si>
    <r>
      <t xml:space="preserve">Fusteria / </t>
    </r>
    <r>
      <rPr>
        <i/>
        <sz val="9.5"/>
        <rFont val="Tahoma"/>
        <family val="2"/>
      </rPr>
      <t>Carpintería</t>
    </r>
  </si>
  <si>
    <r>
      <t xml:space="preserve">Muntatge de bastiments / </t>
    </r>
    <r>
      <rPr>
        <i/>
        <sz val="9.5"/>
        <rFont val="Tahoma"/>
        <family val="2"/>
      </rPr>
      <t>Montaje de andamios</t>
    </r>
  </si>
  <si>
    <r>
      <t xml:space="preserve">Plataformes elevadores / </t>
    </r>
    <r>
      <rPr>
        <i/>
        <sz val="9.5"/>
        <rFont val="Tahoma"/>
        <family val="2"/>
      </rPr>
      <t>Plataformas elevadoras</t>
    </r>
  </si>
  <si>
    <r>
      <t xml:space="preserve">Treball en altura / </t>
    </r>
    <r>
      <rPr>
        <i/>
        <sz val="9.5"/>
        <rFont val="Tahoma"/>
        <family val="2"/>
      </rPr>
      <t>Trabajo en altura</t>
    </r>
  </si>
  <si>
    <r>
      <t xml:space="preserve">Prevenció de riscos laborals / </t>
    </r>
    <r>
      <rPr>
        <i/>
        <sz val="9.5"/>
        <rFont val="Tahoma"/>
        <family val="2"/>
      </rPr>
      <t>Prevención de riesgos laborales</t>
    </r>
  </si>
  <si>
    <t>Por cada mes completo trabajado en LES ARTS en puestos iguales o similares</t>
  </si>
  <si>
    <t>Per cada mes complet treballat en altres entitats en llocs iguals o similars</t>
  </si>
  <si>
    <t>Por cada mes completo trabajado en otras entidades en puestos iguales o similares</t>
  </si>
  <si>
    <t>Realització de pràctiques no remunerades com a Tècnic de Maquinària o similar amb una duració no inferior a 180 hores</t>
  </si>
  <si>
    <t>Realización de prácticas no remuneradas como Técnico de Maquinaria o similar con una duración no inferior a 180 horas</t>
  </si>
  <si>
    <t>Temps de servei efectiu prestat en llocs iguals o similars</t>
  </si>
  <si>
    <t>Tiempo de servicio efectivo prestado en puestos iguales o similares</t>
  </si>
  <si>
    <t>Indicació de les pràctiques (empresa i lloc)</t>
  </si>
  <si>
    <t>Indicación de las prácticas (empresa y puesto)</t>
  </si>
  <si>
    <t xml:space="preserve">TOTAL BAREMACIÓ </t>
  </si>
  <si>
    <t>TOTAL MÈRITS PROFESSIONALS</t>
  </si>
  <si>
    <t>TOTAL MÉRITOS PROFESIONALES</t>
  </si>
  <si>
    <t>TOTAL MÈRITS FORMATIUS</t>
  </si>
  <si>
    <t>TOTAL MÉRITOS FORMATIVOS</t>
  </si>
  <si>
    <t>Autobaremació / Autobaremación</t>
  </si>
  <si>
    <t>BTE 0119 -Oficial 2a Maquinària / BTU 0119 -Oficial 2a Maquinaria</t>
  </si>
  <si>
    <t>Mèrits Formatius 20% / Méritos Formativos 20%</t>
  </si>
  <si>
    <t>Mèrits Professionals 20% / Méritos Profesionales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</si>
</sst>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0"/>
      <name val="DomCasual BT"/>
    </font>
    <font>
      <sz val="11"/>
      <name val="Calibri"/>
      <family val="2"/>
    </font>
    <font>
      <b/>
      <sz val="11"/>
      <name val="Calibri"/>
      <family val="2"/>
    </font>
    <font>
      <b/>
      <sz val="9.5"/>
      <color rgb="FF333399"/>
      <name val="Tahoma"/>
      <family val="2"/>
    </font>
    <font>
      <sz val="9.5"/>
      <color rgb="FF333399"/>
      <name val="Tahoma"/>
      <family val="2"/>
    </font>
    <font>
      <i/>
      <sz val="9.5"/>
      <color rgb="FF333399"/>
      <name val="Tahoma"/>
      <family val="2"/>
    </font>
    <font>
      <b/>
      <sz val="11"/>
      <color theme="0"/>
      <name val="Calibri"/>
      <family val="2"/>
    </font>
    <font>
      <b/>
      <sz val="18"/>
      <color rgb="FF333399"/>
      <name val="Tahoma"/>
      <family val="2"/>
    </font>
    <font>
      <b/>
      <sz val="10"/>
      <color rgb="FF333399"/>
      <name val="Tahoma"/>
      <family val="2"/>
    </font>
    <font>
      <b/>
      <sz val="8"/>
      <color rgb="FF333399"/>
      <name val="Tahoma"/>
      <family val="2"/>
    </font>
    <font>
      <sz val="8"/>
      <color rgb="FF333399"/>
      <name val="Tahoma"/>
      <family val="2"/>
    </font>
    <font>
      <b/>
      <sz val="11"/>
      <color theme="1"/>
      <name val="Calibri"/>
      <family val="2"/>
    </font>
    <font>
      <b/>
      <sz val="11"/>
      <color rgb="FFFF0000"/>
      <name val="Calibri"/>
      <family val="2"/>
    </font>
    <font>
      <b/>
      <sz val="6"/>
      <color rgb="FFFF0000"/>
      <name val="Calibri"/>
      <family val="2"/>
    </font>
    <font>
      <sz val="9.5"/>
      <name val="Tahoma"/>
      <family val="2"/>
    </font>
    <font>
      <i/>
      <sz val="9.5"/>
      <name val="Tahoma"/>
      <family val="2"/>
    </font>
    <font>
      <sz val="8"/>
      <name val="Tahoma"/>
      <family val="2"/>
    </font>
    <font>
      <b/>
      <sz val="11"/>
      <name val="Tahoma"/>
      <family val="2"/>
    </font>
    <font>
      <b/>
      <sz val="12"/>
      <color theme="0"/>
      <name val="Tahoma"/>
      <family val="2"/>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11">
    <border>
      <left/>
      <right/>
      <top/>
      <bottom/>
      <diagonal/>
    </border>
    <border>
      <left/>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bottom style="double">
        <color theme="4" tint="-0.249977111117893"/>
      </bottom>
      <diagonal/>
    </border>
    <border>
      <left/>
      <right style="medium">
        <color theme="4" tint="-0.249977111117893"/>
      </right>
      <top/>
      <bottom style="thin">
        <color theme="4" tint="-0.249977111117893"/>
      </bottom>
      <diagonal/>
    </border>
    <border>
      <left/>
      <right/>
      <top/>
      <bottom style="thin">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2">
    <xf numFmtId="0" fontId="0" fillId="0" borderId="0"/>
    <xf numFmtId="3" fontId="1" fillId="0" borderId="0"/>
  </cellStyleXfs>
  <cellXfs count="93">
    <xf numFmtId="0" fontId="0" fillId="0" borderId="0" xfId="0"/>
    <xf numFmtId="3" fontId="2" fillId="0" borderId="0" xfId="1" applyFont="1"/>
    <xf numFmtId="3" fontId="2" fillId="0" borderId="0" xfId="1" applyFont="1" applyBorder="1"/>
    <xf numFmtId="3" fontId="2" fillId="0" borderId="0" xfId="1" applyFont="1" applyAlignment="1">
      <alignment horizontal="center"/>
    </xf>
    <xf numFmtId="2" fontId="2" fillId="0" borderId="0" xfId="1" applyNumberFormat="1" applyFont="1" applyAlignment="1">
      <alignment horizontal="center"/>
    </xf>
    <xf numFmtId="0" fontId="2" fillId="0" borderId="0" xfId="0" applyFont="1"/>
    <xf numFmtId="3" fontId="3" fillId="0" borderId="0" xfId="1" applyFont="1" applyBorder="1" applyAlignment="1">
      <alignment horizontal="left"/>
    </xf>
    <xf numFmtId="0" fontId="2" fillId="0" borderId="0" xfId="0" applyFont="1" applyBorder="1"/>
    <xf numFmtId="0" fontId="2" fillId="0" borderId="0" xfId="0" applyFont="1" applyFill="1" applyBorder="1"/>
    <xf numFmtId="2" fontId="2" fillId="0" borderId="0" xfId="1" applyNumberFormat="1" applyFont="1" applyBorder="1" applyAlignment="1">
      <alignment horizontal="center"/>
    </xf>
    <xf numFmtId="3" fontId="2" fillId="0" borderId="0" xfId="1" applyFont="1" applyBorder="1" applyAlignment="1">
      <alignment horizontal="center"/>
    </xf>
    <xf numFmtId="2" fontId="7" fillId="2" borderId="2" xfId="0" applyNumberFormat="1" applyFont="1" applyFill="1" applyBorder="1" applyAlignment="1">
      <alignment horizontal="center"/>
    </xf>
    <xf numFmtId="0" fontId="9" fillId="0" borderId="0" xfId="0" applyFont="1" applyBorder="1" applyAlignment="1">
      <alignment vertical="center"/>
    </xf>
    <xf numFmtId="3" fontId="3" fillId="0" borderId="0" xfId="1" applyFont="1" applyBorder="1" applyAlignment="1" applyProtection="1">
      <protection locked="0"/>
    </xf>
    <xf numFmtId="3" fontId="3" fillId="0" borderId="0" xfId="1" applyFont="1" applyFill="1" applyBorder="1" applyAlignment="1" applyProtection="1">
      <protection locked="0"/>
    </xf>
    <xf numFmtId="3" fontId="2" fillId="3" borderId="0" xfId="1" applyFont="1" applyFill="1"/>
    <xf numFmtId="3" fontId="2" fillId="3" borderId="0" xfId="1" applyFont="1" applyFill="1" applyBorder="1"/>
    <xf numFmtId="3" fontId="2" fillId="3" borderId="0" xfId="1" applyFont="1" applyFill="1" applyAlignment="1">
      <alignment horizontal="center"/>
    </xf>
    <xf numFmtId="2" fontId="2" fillId="3" borderId="0" xfId="1" applyNumberFormat="1" applyFont="1" applyFill="1" applyAlignment="1">
      <alignment horizontal="center"/>
    </xf>
    <xf numFmtId="0" fontId="8" fillId="3" borderId="0" xfId="0" applyFont="1" applyFill="1" applyAlignment="1">
      <alignment vertical="center"/>
    </xf>
    <xf numFmtId="0" fontId="2" fillId="3" borderId="0" xfId="0" applyFont="1" applyFill="1"/>
    <xf numFmtId="0" fontId="2" fillId="3" borderId="0" xfId="0" applyFont="1" applyFill="1" applyBorder="1" applyAlignment="1">
      <alignment horizontal="left"/>
    </xf>
    <xf numFmtId="3" fontId="3" fillId="3" borderId="0" xfId="1" applyFont="1" applyFill="1" applyBorder="1" applyAlignment="1">
      <alignment horizontal="center"/>
    </xf>
    <xf numFmtId="2" fontId="3" fillId="3" borderId="0" xfId="1" applyNumberFormat="1" applyFont="1" applyFill="1" applyBorder="1" applyAlignment="1">
      <alignment horizontal="center"/>
    </xf>
    <xf numFmtId="0" fontId="9" fillId="3" borderId="7" xfId="0" applyFont="1" applyFill="1" applyBorder="1" applyAlignment="1">
      <alignment vertical="center"/>
    </xf>
    <xf numFmtId="3" fontId="3" fillId="3" borderId="7" xfId="1" applyFont="1" applyFill="1" applyBorder="1"/>
    <xf numFmtId="3" fontId="3" fillId="3" borderId="7" xfId="1" applyFont="1" applyFill="1" applyBorder="1" applyAlignment="1">
      <alignment horizontal="right"/>
    </xf>
    <xf numFmtId="3" fontId="3" fillId="3" borderId="0" xfId="1" applyFont="1" applyFill="1" applyBorder="1"/>
    <xf numFmtId="0" fontId="4" fillId="3" borderId="0" xfId="0" applyFont="1" applyFill="1" applyAlignment="1">
      <alignment vertical="center"/>
    </xf>
    <xf numFmtId="3" fontId="3" fillId="3" borderId="0" xfId="1" applyFont="1" applyFill="1" applyBorder="1" applyAlignment="1">
      <alignment horizontal="right"/>
    </xf>
    <xf numFmtId="0" fontId="9" fillId="3" borderId="0" xfId="0" applyFont="1" applyFill="1" applyBorder="1" applyAlignment="1">
      <alignment horizontal="center" vertical="center"/>
    </xf>
    <xf numFmtId="4" fontId="12" fillId="4" borderId="1" xfId="1" applyNumberFormat="1" applyFont="1" applyFill="1" applyBorder="1" applyAlignment="1">
      <alignment horizontal="center"/>
    </xf>
    <xf numFmtId="4" fontId="12" fillId="4" borderId="6" xfId="1" applyNumberFormat="1" applyFont="1" applyFill="1" applyBorder="1" applyAlignment="1">
      <alignment horizontal="center" vertical="justify" wrapText="1"/>
    </xf>
    <xf numFmtId="3" fontId="14" fillId="3" borderId="0" xfId="1" applyFont="1" applyFill="1" applyBorder="1" applyAlignment="1"/>
    <xf numFmtId="3" fontId="14" fillId="3" borderId="0" xfId="1" applyFont="1" applyFill="1" applyBorder="1" applyAlignment="1">
      <alignment horizontal="center" vertical="center" wrapText="1"/>
    </xf>
    <xf numFmtId="3" fontId="2" fillId="3" borderId="0" xfId="1" applyFont="1" applyFill="1" applyBorder="1" applyAlignment="1">
      <alignment horizontal="center"/>
    </xf>
    <xf numFmtId="3" fontId="2" fillId="3" borderId="0" xfId="1" applyFont="1" applyFill="1" applyBorder="1" applyAlignment="1">
      <alignment horizontal="left"/>
    </xf>
    <xf numFmtId="0" fontId="5" fillId="3" borderId="0" xfId="0" applyFont="1" applyFill="1" applyAlignment="1">
      <alignment vertical="center"/>
    </xf>
    <xf numFmtId="0" fontId="6" fillId="3" borderId="0" xfId="0" applyFont="1" applyFill="1" applyAlignment="1">
      <alignment vertical="center"/>
    </xf>
    <xf numFmtId="0" fontId="6" fillId="3" borderId="0" xfId="0" applyFont="1" applyFill="1" applyAlignment="1">
      <alignment horizontal="center" vertical="center"/>
    </xf>
    <xf numFmtId="2" fontId="2" fillId="3" borderId="0" xfId="0" applyNumberFormat="1" applyFont="1" applyFill="1" applyBorder="1" applyAlignment="1">
      <alignment horizontal="center"/>
    </xf>
    <xf numFmtId="2" fontId="2" fillId="3" borderId="0" xfId="1" applyNumberFormat="1" applyFont="1" applyFill="1" applyBorder="1" applyAlignment="1">
      <alignment horizontal="center"/>
    </xf>
    <xf numFmtId="3" fontId="13" fillId="3" borderId="0" xfId="1" applyFont="1" applyFill="1" applyBorder="1" applyAlignment="1">
      <alignment horizontal="center"/>
    </xf>
    <xf numFmtId="1" fontId="2" fillId="4" borderId="2" xfId="1" applyNumberFormat="1" applyFont="1" applyFill="1" applyBorder="1" applyAlignment="1" applyProtection="1">
      <alignment horizontal="center"/>
      <protection locked="0"/>
    </xf>
    <xf numFmtId="0" fontId="4" fillId="3" borderId="0" xfId="0" applyFont="1" applyFill="1" applyAlignment="1">
      <alignment horizontal="justify" vertical="center" wrapText="1"/>
    </xf>
    <xf numFmtId="0" fontId="5" fillId="3" borderId="0" xfId="0" applyFont="1" applyFill="1" applyAlignment="1">
      <alignment horizontal="left" vertical="center" wrapText="1"/>
    </xf>
    <xf numFmtId="0" fontId="11" fillId="3" borderId="0" xfId="0" applyFont="1" applyFill="1" applyAlignment="1">
      <alignment horizontal="justify" vertical="center" wrapText="1"/>
    </xf>
    <xf numFmtId="3" fontId="2" fillId="3" borderId="0" xfId="1" applyFont="1" applyFill="1" applyBorder="1" applyAlignment="1">
      <alignment horizontal="center" vertical="center"/>
    </xf>
    <xf numFmtId="3" fontId="17" fillId="0" borderId="0" xfId="1" applyFont="1" applyBorder="1"/>
    <xf numFmtId="0" fontId="17" fillId="0" borderId="0" xfId="0" applyFont="1" applyFill="1" applyBorder="1"/>
    <xf numFmtId="0" fontId="17" fillId="0" borderId="0" xfId="0" applyFont="1" applyBorder="1"/>
    <xf numFmtId="0" fontId="11" fillId="3" borderId="0" xfId="0" applyFont="1" applyFill="1" applyAlignment="1">
      <alignment vertical="center" wrapText="1"/>
    </xf>
    <xf numFmtId="3" fontId="18" fillId="3" borderId="7" xfId="1" applyFont="1" applyFill="1" applyBorder="1"/>
    <xf numFmtId="1" fontId="3" fillId="3" borderId="0" xfId="0" applyNumberFormat="1" applyFont="1" applyFill="1" applyBorder="1" applyAlignment="1">
      <alignment horizontal="center"/>
    </xf>
    <xf numFmtId="0" fontId="11" fillId="3" borderId="0" xfId="0" applyFont="1" applyFill="1" applyAlignment="1">
      <alignment horizontal="left" vertical="center"/>
    </xf>
    <xf numFmtId="2" fontId="2" fillId="3" borderId="0" xfId="1" applyNumberFormat="1" applyFont="1" applyFill="1" applyBorder="1" applyAlignment="1" applyProtection="1">
      <alignment horizontal="center"/>
      <protection locked="0"/>
    </xf>
    <xf numFmtId="3" fontId="2" fillId="3" borderId="0" xfId="1" applyFont="1" applyFill="1" applyBorder="1" applyAlignment="1" applyProtection="1">
      <alignment horizontal="left"/>
      <protection locked="0"/>
    </xf>
    <xf numFmtId="2" fontId="7" fillId="3" borderId="0" xfId="0" applyNumberFormat="1" applyFont="1" applyFill="1" applyBorder="1" applyAlignment="1">
      <alignment horizontal="center" vertical="center"/>
    </xf>
    <xf numFmtId="3" fontId="15" fillId="0" borderId="1" xfId="1" applyFont="1" applyFill="1" applyBorder="1" applyAlignment="1">
      <alignment horizontal="left"/>
    </xf>
    <xf numFmtId="0" fontId="5" fillId="3" borderId="0" xfId="0" applyFont="1" applyFill="1" applyAlignment="1">
      <alignment horizontal="justify" vertical="justify" wrapText="1"/>
    </xf>
    <xf numFmtId="3" fontId="2" fillId="3" borderId="0" xfId="1" applyFont="1" applyFill="1" applyBorder="1" applyAlignment="1" applyProtection="1">
      <alignment horizontal="left"/>
      <protection locked="0"/>
    </xf>
    <xf numFmtId="3" fontId="3" fillId="4" borderId="0" xfId="1" applyFont="1" applyFill="1" applyBorder="1" applyAlignment="1" applyProtection="1">
      <alignment horizontal="center"/>
      <protection locked="0"/>
    </xf>
    <xf numFmtId="0" fontId="4" fillId="3" borderId="0" xfId="0" applyFont="1" applyFill="1" applyAlignment="1">
      <alignment horizontal="justify" vertical="center" wrapText="1"/>
    </xf>
    <xf numFmtId="3" fontId="12" fillId="4" borderId="9" xfId="1" applyFont="1" applyFill="1" applyBorder="1" applyAlignment="1">
      <alignment horizontal="left"/>
    </xf>
    <xf numFmtId="3" fontId="12" fillId="4" borderId="8" xfId="1" applyFont="1" applyFill="1" applyBorder="1" applyAlignment="1">
      <alignment horizontal="left"/>
    </xf>
    <xf numFmtId="0" fontId="10" fillId="3" borderId="0" xfId="0" applyFont="1" applyFill="1" applyAlignment="1">
      <alignment horizontal="justify" vertical="center" wrapText="1"/>
    </xf>
    <xf numFmtId="3" fontId="15" fillId="0" borderId="5" xfId="1" applyFont="1" applyFill="1" applyBorder="1" applyAlignment="1">
      <alignment horizontal="left" vertical="justify" wrapText="1"/>
    </xf>
    <xf numFmtId="3" fontId="15" fillId="0" borderId="5" xfId="1" applyFont="1" applyFill="1" applyBorder="1" applyAlignment="1">
      <alignment horizontal="left"/>
    </xf>
    <xf numFmtId="1" fontId="2" fillId="4" borderId="4" xfId="1" applyNumberFormat="1" applyFont="1" applyFill="1" applyBorder="1" applyAlignment="1" applyProtection="1">
      <alignment horizontal="center" vertical="center"/>
      <protection locked="0"/>
    </xf>
    <xf numFmtId="1" fontId="2" fillId="4" borderId="3" xfId="1"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3" fontId="14" fillId="3" borderId="0" xfId="1" applyFont="1" applyFill="1" applyBorder="1" applyAlignment="1">
      <alignment horizontal="center" vertical="center" wrapText="1"/>
    </xf>
    <xf numFmtId="2" fontId="19" fillId="5" borderId="4" xfId="0" applyNumberFormat="1" applyFont="1" applyFill="1" applyBorder="1" applyAlignment="1">
      <alignment horizontal="center" vertical="center" wrapText="1"/>
    </xf>
    <xf numFmtId="2" fontId="19" fillId="5" borderId="3"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xf>
    <xf numFmtId="2" fontId="7" fillId="5" borderId="3" xfId="0" applyNumberFormat="1" applyFont="1" applyFill="1" applyBorder="1" applyAlignment="1">
      <alignment horizontal="center" vertical="center"/>
    </xf>
    <xf numFmtId="0" fontId="10" fillId="3" borderId="0" xfId="0" applyFont="1" applyFill="1" applyAlignment="1">
      <alignment horizontal="center" vertical="center"/>
    </xf>
    <xf numFmtId="0" fontId="11" fillId="3" borderId="0" xfId="0" applyFont="1" applyFill="1" applyAlignment="1">
      <alignment horizontal="center" vertical="center"/>
    </xf>
    <xf numFmtId="1" fontId="2" fillId="4" borderId="10" xfId="1" applyNumberFormat="1" applyFont="1" applyFill="1" applyBorder="1" applyAlignment="1" applyProtection="1">
      <alignment horizontal="left"/>
      <protection locked="0"/>
    </xf>
    <xf numFmtId="1" fontId="2" fillId="4" borderId="5" xfId="1" applyNumberFormat="1" applyFont="1" applyFill="1" applyBorder="1" applyAlignment="1" applyProtection="1">
      <alignment horizontal="left"/>
      <protection locked="0"/>
    </xf>
    <xf numFmtId="1" fontId="2" fillId="4" borderId="6" xfId="1" applyNumberFormat="1" applyFont="1" applyFill="1" applyBorder="1" applyAlignment="1" applyProtection="1">
      <alignment horizontal="left"/>
      <protection locked="0"/>
    </xf>
    <xf numFmtId="0" fontId="11" fillId="3" borderId="0" xfId="0" applyFont="1" applyFill="1" applyAlignment="1">
      <alignment horizontal="left" vertical="center"/>
    </xf>
    <xf numFmtId="0" fontId="4" fillId="3" borderId="0" xfId="0" applyFont="1" applyFill="1" applyAlignment="1">
      <alignment horizontal="left" vertical="center" wrapText="1"/>
    </xf>
    <xf numFmtId="0" fontId="11" fillId="3" borderId="0" xfId="0" applyFont="1" applyFill="1" applyAlignment="1">
      <alignment horizontal="left" vertical="center" wrapText="1"/>
    </xf>
    <xf numFmtId="0" fontId="5" fillId="3" borderId="0" xfId="0" applyFont="1" applyFill="1" applyAlignment="1">
      <alignment horizontal="right" vertical="center" wrapText="1"/>
    </xf>
    <xf numFmtId="0" fontId="11" fillId="3" borderId="0" xfId="0" applyFont="1" applyFill="1" applyAlignment="1">
      <alignment horizontal="right" vertical="center" wrapText="1"/>
    </xf>
    <xf numFmtId="0" fontId="4" fillId="3" borderId="0" xfId="0" applyFont="1" applyFill="1" applyAlignment="1">
      <alignment horizontal="left" vertical="justify" wrapText="1"/>
    </xf>
    <xf numFmtId="164" fontId="7" fillId="2" borderId="2" xfId="1" applyNumberFormat="1" applyFont="1" applyFill="1" applyBorder="1" applyAlignment="1" applyProtection="1">
      <alignment horizontal="center"/>
      <protection locked="0"/>
    </xf>
    <xf numFmtId="4" fontId="2" fillId="2" borderId="2" xfId="1" applyNumberFormat="1" applyFont="1" applyFill="1" applyBorder="1" applyAlignment="1" applyProtection="1">
      <alignment horizontal="center"/>
      <protection locked="0"/>
    </xf>
    <xf numFmtId="4" fontId="3" fillId="3" borderId="0" xfId="1" applyNumberFormat="1" applyFont="1" applyFill="1" applyBorder="1" applyAlignment="1">
      <alignment horizontal="center"/>
    </xf>
    <xf numFmtId="0" fontId="4" fillId="3" borderId="0" xfId="0" applyFont="1" applyFill="1" applyBorder="1" applyAlignment="1">
      <alignment horizontal="left" vertical="justify" wrapText="1"/>
    </xf>
    <xf numFmtId="2" fontId="3" fillId="2" borderId="4" xfId="0" applyNumberFormat="1" applyFont="1" applyFill="1" applyBorder="1" applyAlignment="1">
      <alignment horizontal="center" vertical="center" wrapText="1" shrinkToFit="1"/>
    </xf>
    <xf numFmtId="0" fontId="20" fillId="0" borderId="3" xfId="0" applyFont="1" applyBorder="1" applyAlignment="1">
      <alignment horizontal="center" vertical="center" wrapText="1" shrinkToFit="1"/>
    </xf>
  </cellXfs>
  <cellStyles count="2">
    <cellStyle name="Normal" xfId="0" builtinId="0"/>
    <cellStyle name="teatre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971550</xdr:colOff>
      <xdr:row>0</xdr:row>
      <xdr:rowOff>95250</xdr:rowOff>
    </xdr:from>
    <xdr:to>
      <xdr:col>8</xdr:col>
      <xdr:colOff>695325</xdr:colOff>
      <xdr:row>2</xdr:row>
      <xdr:rowOff>185277</xdr:rowOff>
    </xdr:to>
    <xdr:pic>
      <xdr:nvPicPr>
        <xdr:cNvPr id="4" name="Imagen 3">
          <a:extLst>
            <a:ext uri="{FF2B5EF4-FFF2-40B4-BE49-F238E27FC236}">
              <a16:creationId xmlns:a16="http://schemas.microsoft.com/office/drawing/2014/main" id="{81552E68-4C44-45B5-831A-261A346F8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8850" y="95250"/>
          <a:ext cx="1962150" cy="4710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K141"/>
  <sheetViews>
    <sheetView showGridLines="0" showRowColHeaders="0" tabSelected="1" topLeftCell="A40" zoomScale="150" zoomScaleNormal="150" zoomScaleSheetLayoutView="85" workbookViewId="0">
      <selection activeCell="B17" sqref="B17:I18"/>
    </sheetView>
  </sheetViews>
  <sheetFormatPr baseColWidth="10" defaultColWidth="13" defaultRowHeight="15"/>
  <cols>
    <col min="1" max="1" width="4.28515625" style="1" customWidth="1"/>
    <col min="2" max="2" width="4.5703125" style="1" customWidth="1"/>
    <col min="3" max="3" width="6.42578125" style="1" customWidth="1"/>
    <col min="4" max="4" width="5.5703125" style="1" customWidth="1"/>
    <col min="5" max="5" width="20.42578125" style="1" customWidth="1"/>
    <col min="6" max="6" width="17" style="1" customWidth="1"/>
    <col min="7" max="7" width="20.5703125" style="2" customWidth="1"/>
    <col min="8" max="8" width="33.5703125" style="3" customWidth="1"/>
    <col min="9" max="9" width="13" style="4"/>
    <col min="10" max="10" width="7.5703125" style="1" customWidth="1"/>
    <col min="11" max="11" width="13" style="1"/>
    <col min="12" max="100" width="14.42578125" style="1" customWidth="1"/>
    <col min="101" max="253" width="22.5703125" style="1" customWidth="1"/>
    <col min="254" max="255" width="13" style="1"/>
    <col min="256" max="256" width="4.28515625" style="1" customWidth="1"/>
    <col min="257" max="257" width="6" style="1" customWidth="1"/>
    <col min="258" max="258" width="4.5703125" style="1" customWidth="1"/>
    <col min="259" max="259" width="6.42578125" style="1" customWidth="1"/>
    <col min="260" max="260" width="4.7109375" style="1" customWidth="1"/>
    <col min="261" max="261" width="19.42578125" style="1" customWidth="1"/>
    <col min="262" max="262" width="16" style="1" customWidth="1"/>
    <col min="263" max="263" width="20.5703125" style="1" customWidth="1"/>
    <col min="264" max="264" width="33.5703125" style="1" customWidth="1"/>
    <col min="265" max="265" width="13" style="1"/>
    <col min="266" max="266" width="7.5703125" style="1" customWidth="1"/>
    <col min="267" max="267" width="13" style="1"/>
    <col min="268" max="356" width="14.42578125" style="1" customWidth="1"/>
    <col min="357" max="509" width="22.5703125" style="1" customWidth="1"/>
    <col min="510" max="511" width="13" style="1"/>
    <col min="512" max="512" width="4.28515625" style="1" customWidth="1"/>
    <col min="513" max="513" width="6" style="1" customWidth="1"/>
    <col min="514" max="514" width="4.5703125" style="1" customWidth="1"/>
    <col min="515" max="515" width="6.42578125" style="1" customWidth="1"/>
    <col min="516" max="516" width="4.7109375" style="1" customWidth="1"/>
    <col min="517" max="517" width="19.42578125" style="1" customWidth="1"/>
    <col min="518" max="518" width="16" style="1" customWidth="1"/>
    <col min="519" max="519" width="20.5703125" style="1" customWidth="1"/>
    <col min="520" max="520" width="33.5703125" style="1" customWidth="1"/>
    <col min="521" max="521" width="13" style="1"/>
    <col min="522" max="522" width="7.5703125" style="1" customWidth="1"/>
    <col min="523" max="523" width="13" style="1"/>
    <col min="524" max="612" width="14.42578125" style="1" customWidth="1"/>
    <col min="613" max="765" width="22.5703125" style="1" customWidth="1"/>
    <col min="766" max="767" width="13" style="1"/>
    <col min="768" max="768" width="4.28515625" style="1" customWidth="1"/>
    <col min="769" max="769" width="6" style="1" customWidth="1"/>
    <col min="770" max="770" width="4.5703125" style="1" customWidth="1"/>
    <col min="771" max="771" width="6.42578125" style="1" customWidth="1"/>
    <col min="772" max="772" width="4.7109375" style="1" customWidth="1"/>
    <col min="773" max="773" width="19.42578125" style="1" customWidth="1"/>
    <col min="774" max="774" width="16" style="1" customWidth="1"/>
    <col min="775" max="775" width="20.5703125" style="1" customWidth="1"/>
    <col min="776" max="776" width="33.5703125" style="1" customWidth="1"/>
    <col min="777" max="777" width="13" style="1"/>
    <col min="778" max="778" width="7.5703125" style="1" customWidth="1"/>
    <col min="779" max="779" width="13" style="1"/>
    <col min="780" max="868" width="14.42578125" style="1" customWidth="1"/>
    <col min="869" max="1021" width="22.5703125" style="1" customWidth="1"/>
    <col min="1022" max="1023" width="13" style="1"/>
    <col min="1024" max="1024" width="4.28515625" style="1" customWidth="1"/>
    <col min="1025" max="1025" width="6" style="1" customWidth="1"/>
    <col min="1026" max="1026" width="4.5703125" style="1" customWidth="1"/>
    <col min="1027" max="1027" width="6.42578125" style="1" customWidth="1"/>
    <col min="1028" max="1028" width="4.7109375" style="1" customWidth="1"/>
    <col min="1029" max="1029" width="19.42578125" style="1" customWidth="1"/>
    <col min="1030" max="1030" width="16" style="1" customWidth="1"/>
    <col min="1031" max="1031" width="20.5703125" style="1" customWidth="1"/>
    <col min="1032" max="1032" width="33.5703125" style="1" customWidth="1"/>
    <col min="1033" max="1033" width="13" style="1"/>
    <col min="1034" max="1034" width="7.5703125" style="1" customWidth="1"/>
    <col min="1035" max="1035" width="13" style="1"/>
    <col min="1036" max="1124" width="14.42578125" style="1" customWidth="1"/>
    <col min="1125" max="1277" width="22.5703125" style="1" customWidth="1"/>
    <col min="1278" max="1279" width="13" style="1"/>
    <col min="1280" max="1280" width="4.28515625" style="1" customWidth="1"/>
    <col min="1281" max="1281" width="6" style="1" customWidth="1"/>
    <col min="1282" max="1282" width="4.5703125" style="1" customWidth="1"/>
    <col min="1283" max="1283" width="6.42578125" style="1" customWidth="1"/>
    <col min="1284" max="1284" width="4.7109375" style="1" customWidth="1"/>
    <col min="1285" max="1285" width="19.42578125" style="1" customWidth="1"/>
    <col min="1286" max="1286" width="16" style="1" customWidth="1"/>
    <col min="1287" max="1287" width="20.5703125" style="1" customWidth="1"/>
    <col min="1288" max="1288" width="33.5703125" style="1" customWidth="1"/>
    <col min="1289" max="1289" width="13" style="1"/>
    <col min="1290" max="1290" width="7.5703125" style="1" customWidth="1"/>
    <col min="1291" max="1291" width="13" style="1"/>
    <col min="1292" max="1380" width="14.42578125" style="1" customWidth="1"/>
    <col min="1381" max="1533" width="22.5703125" style="1" customWidth="1"/>
    <col min="1534" max="1535" width="13" style="1"/>
    <col min="1536" max="1536" width="4.28515625" style="1" customWidth="1"/>
    <col min="1537" max="1537" width="6" style="1" customWidth="1"/>
    <col min="1538" max="1538" width="4.5703125" style="1" customWidth="1"/>
    <col min="1539" max="1539" width="6.42578125" style="1" customWidth="1"/>
    <col min="1540" max="1540" width="4.7109375" style="1" customWidth="1"/>
    <col min="1541" max="1541" width="19.42578125" style="1" customWidth="1"/>
    <col min="1542" max="1542" width="16" style="1" customWidth="1"/>
    <col min="1543" max="1543" width="20.5703125" style="1" customWidth="1"/>
    <col min="1544" max="1544" width="33.5703125" style="1" customWidth="1"/>
    <col min="1545" max="1545" width="13" style="1"/>
    <col min="1546" max="1546" width="7.5703125" style="1" customWidth="1"/>
    <col min="1547" max="1547" width="13" style="1"/>
    <col min="1548" max="1636" width="14.42578125" style="1" customWidth="1"/>
    <col min="1637" max="1789" width="22.5703125" style="1" customWidth="1"/>
    <col min="1790" max="1791" width="13" style="1"/>
    <col min="1792" max="1792" width="4.28515625" style="1" customWidth="1"/>
    <col min="1793" max="1793" width="6" style="1" customWidth="1"/>
    <col min="1794" max="1794" width="4.5703125" style="1" customWidth="1"/>
    <col min="1795" max="1795" width="6.42578125" style="1" customWidth="1"/>
    <col min="1796" max="1796" width="4.7109375" style="1" customWidth="1"/>
    <col min="1797" max="1797" width="19.42578125" style="1" customWidth="1"/>
    <col min="1798" max="1798" width="16" style="1" customWidth="1"/>
    <col min="1799" max="1799" width="20.5703125" style="1" customWidth="1"/>
    <col min="1800" max="1800" width="33.5703125" style="1" customWidth="1"/>
    <col min="1801" max="1801" width="13" style="1"/>
    <col min="1802" max="1802" width="7.5703125" style="1" customWidth="1"/>
    <col min="1803" max="1803" width="13" style="1"/>
    <col min="1804" max="1892" width="14.42578125" style="1" customWidth="1"/>
    <col min="1893" max="2045" width="22.5703125" style="1" customWidth="1"/>
    <col min="2046" max="2047" width="13" style="1"/>
    <col min="2048" max="2048" width="4.28515625" style="1" customWidth="1"/>
    <col min="2049" max="2049" width="6" style="1" customWidth="1"/>
    <col min="2050" max="2050" width="4.5703125" style="1" customWidth="1"/>
    <col min="2051" max="2051" width="6.42578125" style="1" customWidth="1"/>
    <col min="2052" max="2052" width="4.7109375" style="1" customWidth="1"/>
    <col min="2053" max="2053" width="19.42578125" style="1" customWidth="1"/>
    <col min="2054" max="2054" width="16" style="1" customWidth="1"/>
    <col min="2055" max="2055" width="20.5703125" style="1" customWidth="1"/>
    <col min="2056" max="2056" width="33.5703125" style="1" customWidth="1"/>
    <col min="2057" max="2057" width="13" style="1"/>
    <col min="2058" max="2058" width="7.5703125" style="1" customWidth="1"/>
    <col min="2059" max="2059" width="13" style="1"/>
    <col min="2060" max="2148" width="14.42578125" style="1" customWidth="1"/>
    <col min="2149" max="2301" width="22.5703125" style="1" customWidth="1"/>
    <col min="2302" max="2303" width="13" style="1"/>
    <col min="2304" max="2304" width="4.28515625" style="1" customWidth="1"/>
    <col min="2305" max="2305" width="6" style="1" customWidth="1"/>
    <col min="2306" max="2306" width="4.5703125" style="1" customWidth="1"/>
    <col min="2307" max="2307" width="6.42578125" style="1" customWidth="1"/>
    <col min="2308" max="2308" width="4.7109375" style="1" customWidth="1"/>
    <col min="2309" max="2309" width="19.42578125" style="1" customWidth="1"/>
    <col min="2310" max="2310" width="16" style="1" customWidth="1"/>
    <col min="2311" max="2311" width="20.5703125" style="1" customWidth="1"/>
    <col min="2312" max="2312" width="33.5703125" style="1" customWidth="1"/>
    <col min="2313" max="2313" width="13" style="1"/>
    <col min="2314" max="2314" width="7.5703125" style="1" customWidth="1"/>
    <col min="2315" max="2315" width="13" style="1"/>
    <col min="2316" max="2404" width="14.42578125" style="1" customWidth="1"/>
    <col min="2405" max="2557" width="22.5703125" style="1" customWidth="1"/>
    <col min="2558" max="2559" width="13" style="1"/>
    <col min="2560" max="2560" width="4.28515625" style="1" customWidth="1"/>
    <col min="2561" max="2561" width="6" style="1" customWidth="1"/>
    <col min="2562" max="2562" width="4.5703125" style="1" customWidth="1"/>
    <col min="2563" max="2563" width="6.42578125" style="1" customWidth="1"/>
    <col min="2564" max="2564" width="4.7109375" style="1" customWidth="1"/>
    <col min="2565" max="2565" width="19.42578125" style="1" customWidth="1"/>
    <col min="2566" max="2566" width="16" style="1" customWidth="1"/>
    <col min="2567" max="2567" width="20.5703125" style="1" customWidth="1"/>
    <col min="2568" max="2568" width="33.5703125" style="1" customWidth="1"/>
    <col min="2569" max="2569" width="13" style="1"/>
    <col min="2570" max="2570" width="7.5703125" style="1" customWidth="1"/>
    <col min="2571" max="2571" width="13" style="1"/>
    <col min="2572" max="2660" width="14.42578125" style="1" customWidth="1"/>
    <col min="2661" max="2813" width="22.5703125" style="1" customWidth="1"/>
    <col min="2814" max="2815" width="13" style="1"/>
    <col min="2816" max="2816" width="4.28515625" style="1" customWidth="1"/>
    <col min="2817" max="2817" width="6" style="1" customWidth="1"/>
    <col min="2818" max="2818" width="4.5703125" style="1" customWidth="1"/>
    <col min="2819" max="2819" width="6.42578125" style="1" customWidth="1"/>
    <col min="2820" max="2820" width="4.7109375" style="1" customWidth="1"/>
    <col min="2821" max="2821" width="19.42578125" style="1" customWidth="1"/>
    <col min="2822" max="2822" width="16" style="1" customWidth="1"/>
    <col min="2823" max="2823" width="20.5703125" style="1" customWidth="1"/>
    <col min="2824" max="2824" width="33.5703125" style="1" customWidth="1"/>
    <col min="2825" max="2825" width="13" style="1"/>
    <col min="2826" max="2826" width="7.5703125" style="1" customWidth="1"/>
    <col min="2827" max="2827" width="13" style="1"/>
    <col min="2828" max="2916" width="14.42578125" style="1" customWidth="1"/>
    <col min="2917" max="3069" width="22.5703125" style="1" customWidth="1"/>
    <col min="3070" max="3071" width="13" style="1"/>
    <col min="3072" max="3072" width="4.28515625" style="1" customWidth="1"/>
    <col min="3073" max="3073" width="6" style="1" customWidth="1"/>
    <col min="3074" max="3074" width="4.5703125" style="1" customWidth="1"/>
    <col min="3075" max="3075" width="6.42578125" style="1" customWidth="1"/>
    <col min="3076" max="3076" width="4.7109375" style="1" customWidth="1"/>
    <col min="3077" max="3077" width="19.42578125" style="1" customWidth="1"/>
    <col min="3078" max="3078" width="16" style="1" customWidth="1"/>
    <col min="3079" max="3079" width="20.5703125" style="1" customWidth="1"/>
    <col min="3080" max="3080" width="33.5703125" style="1" customWidth="1"/>
    <col min="3081" max="3081" width="13" style="1"/>
    <col min="3082" max="3082" width="7.5703125" style="1" customWidth="1"/>
    <col min="3083" max="3083" width="13" style="1"/>
    <col min="3084" max="3172" width="14.42578125" style="1" customWidth="1"/>
    <col min="3173" max="3325" width="22.5703125" style="1" customWidth="1"/>
    <col min="3326" max="3327" width="13" style="1"/>
    <col min="3328" max="3328" width="4.28515625" style="1" customWidth="1"/>
    <col min="3329" max="3329" width="6" style="1" customWidth="1"/>
    <col min="3330" max="3330" width="4.5703125" style="1" customWidth="1"/>
    <col min="3331" max="3331" width="6.42578125" style="1" customWidth="1"/>
    <col min="3332" max="3332" width="4.7109375" style="1" customWidth="1"/>
    <col min="3333" max="3333" width="19.42578125" style="1" customWidth="1"/>
    <col min="3334" max="3334" width="16" style="1" customWidth="1"/>
    <col min="3335" max="3335" width="20.5703125" style="1" customWidth="1"/>
    <col min="3336" max="3336" width="33.5703125" style="1" customWidth="1"/>
    <col min="3337" max="3337" width="13" style="1"/>
    <col min="3338" max="3338" width="7.5703125" style="1" customWidth="1"/>
    <col min="3339" max="3339" width="13" style="1"/>
    <col min="3340" max="3428" width="14.42578125" style="1" customWidth="1"/>
    <col min="3429" max="3581" width="22.5703125" style="1" customWidth="1"/>
    <col min="3582" max="3583" width="13" style="1"/>
    <col min="3584" max="3584" width="4.28515625" style="1" customWidth="1"/>
    <col min="3585" max="3585" width="6" style="1" customWidth="1"/>
    <col min="3586" max="3586" width="4.5703125" style="1" customWidth="1"/>
    <col min="3587" max="3587" width="6.42578125" style="1" customWidth="1"/>
    <col min="3588" max="3588" width="4.7109375" style="1" customWidth="1"/>
    <col min="3589" max="3589" width="19.42578125" style="1" customWidth="1"/>
    <col min="3590" max="3590" width="16" style="1" customWidth="1"/>
    <col min="3591" max="3591" width="20.5703125" style="1" customWidth="1"/>
    <col min="3592" max="3592" width="33.5703125" style="1" customWidth="1"/>
    <col min="3593" max="3593" width="13" style="1"/>
    <col min="3594" max="3594" width="7.5703125" style="1" customWidth="1"/>
    <col min="3595" max="3595" width="13" style="1"/>
    <col min="3596" max="3684" width="14.42578125" style="1" customWidth="1"/>
    <col min="3685" max="3837" width="22.5703125" style="1" customWidth="1"/>
    <col min="3838" max="3839" width="13" style="1"/>
    <col min="3840" max="3840" width="4.28515625" style="1" customWidth="1"/>
    <col min="3841" max="3841" width="6" style="1" customWidth="1"/>
    <col min="3842" max="3842" width="4.5703125" style="1" customWidth="1"/>
    <col min="3843" max="3843" width="6.42578125" style="1" customWidth="1"/>
    <col min="3844" max="3844" width="4.7109375" style="1" customWidth="1"/>
    <col min="3845" max="3845" width="19.42578125" style="1" customWidth="1"/>
    <col min="3846" max="3846" width="16" style="1" customWidth="1"/>
    <col min="3847" max="3847" width="20.5703125" style="1" customWidth="1"/>
    <col min="3848" max="3848" width="33.5703125" style="1" customWidth="1"/>
    <col min="3849" max="3849" width="13" style="1"/>
    <col min="3850" max="3850" width="7.5703125" style="1" customWidth="1"/>
    <col min="3851" max="3851" width="13" style="1"/>
    <col min="3852" max="3940" width="14.42578125" style="1" customWidth="1"/>
    <col min="3941" max="4093" width="22.5703125" style="1" customWidth="1"/>
    <col min="4094" max="4095" width="13" style="1"/>
    <col min="4096" max="4096" width="4.28515625" style="1" customWidth="1"/>
    <col min="4097" max="4097" width="6" style="1" customWidth="1"/>
    <col min="4098" max="4098" width="4.5703125" style="1" customWidth="1"/>
    <col min="4099" max="4099" width="6.42578125" style="1" customWidth="1"/>
    <col min="4100" max="4100" width="4.7109375" style="1" customWidth="1"/>
    <col min="4101" max="4101" width="19.42578125" style="1" customWidth="1"/>
    <col min="4102" max="4102" width="16" style="1" customWidth="1"/>
    <col min="4103" max="4103" width="20.5703125" style="1" customWidth="1"/>
    <col min="4104" max="4104" width="33.5703125" style="1" customWidth="1"/>
    <col min="4105" max="4105" width="13" style="1"/>
    <col min="4106" max="4106" width="7.5703125" style="1" customWidth="1"/>
    <col min="4107" max="4107" width="13" style="1"/>
    <col min="4108" max="4196" width="14.42578125" style="1" customWidth="1"/>
    <col min="4197" max="4349" width="22.5703125" style="1" customWidth="1"/>
    <col min="4350" max="4351" width="13" style="1"/>
    <col min="4352" max="4352" width="4.28515625" style="1" customWidth="1"/>
    <col min="4353" max="4353" width="6" style="1" customWidth="1"/>
    <col min="4354" max="4354" width="4.5703125" style="1" customWidth="1"/>
    <col min="4355" max="4355" width="6.42578125" style="1" customWidth="1"/>
    <col min="4356" max="4356" width="4.7109375" style="1" customWidth="1"/>
    <col min="4357" max="4357" width="19.42578125" style="1" customWidth="1"/>
    <col min="4358" max="4358" width="16" style="1" customWidth="1"/>
    <col min="4359" max="4359" width="20.5703125" style="1" customWidth="1"/>
    <col min="4360" max="4360" width="33.5703125" style="1" customWidth="1"/>
    <col min="4361" max="4361" width="13" style="1"/>
    <col min="4362" max="4362" width="7.5703125" style="1" customWidth="1"/>
    <col min="4363" max="4363" width="13" style="1"/>
    <col min="4364" max="4452" width="14.42578125" style="1" customWidth="1"/>
    <col min="4453" max="4605" width="22.5703125" style="1" customWidth="1"/>
    <col min="4606" max="4607" width="13" style="1"/>
    <col min="4608" max="4608" width="4.28515625" style="1" customWidth="1"/>
    <col min="4609" max="4609" width="6" style="1" customWidth="1"/>
    <col min="4610" max="4610" width="4.5703125" style="1" customWidth="1"/>
    <col min="4611" max="4611" width="6.42578125" style="1" customWidth="1"/>
    <col min="4612" max="4612" width="4.7109375" style="1" customWidth="1"/>
    <col min="4613" max="4613" width="19.42578125" style="1" customWidth="1"/>
    <col min="4614" max="4614" width="16" style="1" customWidth="1"/>
    <col min="4615" max="4615" width="20.5703125" style="1" customWidth="1"/>
    <col min="4616" max="4616" width="33.5703125" style="1" customWidth="1"/>
    <col min="4617" max="4617" width="13" style="1"/>
    <col min="4618" max="4618" width="7.5703125" style="1" customWidth="1"/>
    <col min="4619" max="4619" width="13" style="1"/>
    <col min="4620" max="4708" width="14.42578125" style="1" customWidth="1"/>
    <col min="4709" max="4861" width="22.5703125" style="1" customWidth="1"/>
    <col min="4862" max="4863" width="13" style="1"/>
    <col min="4864" max="4864" width="4.28515625" style="1" customWidth="1"/>
    <col min="4865" max="4865" width="6" style="1" customWidth="1"/>
    <col min="4866" max="4866" width="4.5703125" style="1" customWidth="1"/>
    <col min="4867" max="4867" width="6.42578125" style="1" customWidth="1"/>
    <col min="4868" max="4868" width="4.7109375" style="1" customWidth="1"/>
    <col min="4869" max="4869" width="19.42578125" style="1" customWidth="1"/>
    <col min="4870" max="4870" width="16" style="1" customWidth="1"/>
    <col min="4871" max="4871" width="20.5703125" style="1" customWidth="1"/>
    <col min="4872" max="4872" width="33.5703125" style="1" customWidth="1"/>
    <col min="4873" max="4873" width="13" style="1"/>
    <col min="4874" max="4874" width="7.5703125" style="1" customWidth="1"/>
    <col min="4875" max="4875" width="13" style="1"/>
    <col min="4876" max="4964" width="14.42578125" style="1" customWidth="1"/>
    <col min="4965" max="5117" width="22.5703125" style="1" customWidth="1"/>
    <col min="5118" max="5119" width="13" style="1"/>
    <col min="5120" max="5120" width="4.28515625" style="1" customWidth="1"/>
    <col min="5121" max="5121" width="6" style="1" customWidth="1"/>
    <col min="5122" max="5122" width="4.5703125" style="1" customWidth="1"/>
    <col min="5123" max="5123" width="6.42578125" style="1" customWidth="1"/>
    <col min="5124" max="5124" width="4.7109375" style="1" customWidth="1"/>
    <col min="5125" max="5125" width="19.42578125" style="1" customWidth="1"/>
    <col min="5126" max="5126" width="16" style="1" customWidth="1"/>
    <col min="5127" max="5127" width="20.5703125" style="1" customWidth="1"/>
    <col min="5128" max="5128" width="33.5703125" style="1" customWidth="1"/>
    <col min="5129" max="5129" width="13" style="1"/>
    <col min="5130" max="5130" width="7.5703125" style="1" customWidth="1"/>
    <col min="5131" max="5131" width="13" style="1"/>
    <col min="5132" max="5220" width="14.42578125" style="1" customWidth="1"/>
    <col min="5221" max="5373" width="22.5703125" style="1" customWidth="1"/>
    <col min="5374" max="5375" width="13" style="1"/>
    <col min="5376" max="5376" width="4.28515625" style="1" customWidth="1"/>
    <col min="5377" max="5377" width="6" style="1" customWidth="1"/>
    <col min="5378" max="5378" width="4.5703125" style="1" customWidth="1"/>
    <col min="5379" max="5379" width="6.42578125" style="1" customWidth="1"/>
    <col min="5380" max="5380" width="4.7109375" style="1" customWidth="1"/>
    <col min="5381" max="5381" width="19.42578125" style="1" customWidth="1"/>
    <col min="5382" max="5382" width="16" style="1" customWidth="1"/>
    <col min="5383" max="5383" width="20.5703125" style="1" customWidth="1"/>
    <col min="5384" max="5384" width="33.5703125" style="1" customWidth="1"/>
    <col min="5385" max="5385" width="13" style="1"/>
    <col min="5386" max="5386" width="7.5703125" style="1" customWidth="1"/>
    <col min="5387" max="5387" width="13" style="1"/>
    <col min="5388" max="5476" width="14.42578125" style="1" customWidth="1"/>
    <col min="5477" max="5629" width="22.5703125" style="1" customWidth="1"/>
    <col min="5630" max="5631" width="13" style="1"/>
    <col min="5632" max="5632" width="4.28515625" style="1" customWidth="1"/>
    <col min="5633" max="5633" width="6" style="1" customWidth="1"/>
    <col min="5634" max="5634" width="4.5703125" style="1" customWidth="1"/>
    <col min="5635" max="5635" width="6.42578125" style="1" customWidth="1"/>
    <col min="5636" max="5636" width="4.7109375" style="1" customWidth="1"/>
    <col min="5637" max="5637" width="19.42578125" style="1" customWidth="1"/>
    <col min="5638" max="5638" width="16" style="1" customWidth="1"/>
    <col min="5639" max="5639" width="20.5703125" style="1" customWidth="1"/>
    <col min="5640" max="5640" width="33.5703125" style="1" customWidth="1"/>
    <col min="5641" max="5641" width="13" style="1"/>
    <col min="5642" max="5642" width="7.5703125" style="1" customWidth="1"/>
    <col min="5643" max="5643" width="13" style="1"/>
    <col min="5644" max="5732" width="14.42578125" style="1" customWidth="1"/>
    <col min="5733" max="5885" width="22.5703125" style="1" customWidth="1"/>
    <col min="5886" max="5887" width="13" style="1"/>
    <col min="5888" max="5888" width="4.28515625" style="1" customWidth="1"/>
    <col min="5889" max="5889" width="6" style="1" customWidth="1"/>
    <col min="5890" max="5890" width="4.5703125" style="1" customWidth="1"/>
    <col min="5891" max="5891" width="6.42578125" style="1" customWidth="1"/>
    <col min="5892" max="5892" width="4.7109375" style="1" customWidth="1"/>
    <col min="5893" max="5893" width="19.42578125" style="1" customWidth="1"/>
    <col min="5894" max="5894" width="16" style="1" customWidth="1"/>
    <col min="5895" max="5895" width="20.5703125" style="1" customWidth="1"/>
    <col min="5896" max="5896" width="33.5703125" style="1" customWidth="1"/>
    <col min="5897" max="5897" width="13" style="1"/>
    <col min="5898" max="5898" width="7.5703125" style="1" customWidth="1"/>
    <col min="5899" max="5899" width="13" style="1"/>
    <col min="5900" max="5988" width="14.42578125" style="1" customWidth="1"/>
    <col min="5989" max="6141" width="22.5703125" style="1" customWidth="1"/>
    <col min="6142" max="6143" width="13" style="1"/>
    <col min="6144" max="6144" width="4.28515625" style="1" customWidth="1"/>
    <col min="6145" max="6145" width="6" style="1" customWidth="1"/>
    <col min="6146" max="6146" width="4.5703125" style="1" customWidth="1"/>
    <col min="6147" max="6147" width="6.42578125" style="1" customWidth="1"/>
    <col min="6148" max="6148" width="4.7109375" style="1" customWidth="1"/>
    <col min="6149" max="6149" width="19.42578125" style="1" customWidth="1"/>
    <col min="6150" max="6150" width="16" style="1" customWidth="1"/>
    <col min="6151" max="6151" width="20.5703125" style="1" customWidth="1"/>
    <col min="6152" max="6152" width="33.5703125" style="1" customWidth="1"/>
    <col min="6153" max="6153" width="13" style="1"/>
    <col min="6154" max="6154" width="7.5703125" style="1" customWidth="1"/>
    <col min="6155" max="6155" width="13" style="1"/>
    <col min="6156" max="6244" width="14.42578125" style="1" customWidth="1"/>
    <col min="6245" max="6397" width="22.5703125" style="1" customWidth="1"/>
    <col min="6398" max="6399" width="13" style="1"/>
    <col min="6400" max="6400" width="4.28515625" style="1" customWidth="1"/>
    <col min="6401" max="6401" width="6" style="1" customWidth="1"/>
    <col min="6402" max="6402" width="4.5703125" style="1" customWidth="1"/>
    <col min="6403" max="6403" width="6.42578125" style="1" customWidth="1"/>
    <col min="6404" max="6404" width="4.7109375" style="1" customWidth="1"/>
    <col min="6405" max="6405" width="19.42578125" style="1" customWidth="1"/>
    <col min="6406" max="6406" width="16" style="1" customWidth="1"/>
    <col min="6407" max="6407" width="20.5703125" style="1" customWidth="1"/>
    <col min="6408" max="6408" width="33.5703125" style="1" customWidth="1"/>
    <col min="6409" max="6409" width="13" style="1"/>
    <col min="6410" max="6410" width="7.5703125" style="1" customWidth="1"/>
    <col min="6411" max="6411" width="13" style="1"/>
    <col min="6412" max="6500" width="14.42578125" style="1" customWidth="1"/>
    <col min="6501" max="6653" width="22.5703125" style="1" customWidth="1"/>
    <col min="6654" max="6655" width="13" style="1"/>
    <col min="6656" max="6656" width="4.28515625" style="1" customWidth="1"/>
    <col min="6657" max="6657" width="6" style="1" customWidth="1"/>
    <col min="6658" max="6658" width="4.5703125" style="1" customWidth="1"/>
    <col min="6659" max="6659" width="6.42578125" style="1" customWidth="1"/>
    <col min="6660" max="6660" width="4.7109375" style="1" customWidth="1"/>
    <col min="6661" max="6661" width="19.42578125" style="1" customWidth="1"/>
    <col min="6662" max="6662" width="16" style="1" customWidth="1"/>
    <col min="6663" max="6663" width="20.5703125" style="1" customWidth="1"/>
    <col min="6664" max="6664" width="33.5703125" style="1" customWidth="1"/>
    <col min="6665" max="6665" width="13" style="1"/>
    <col min="6666" max="6666" width="7.5703125" style="1" customWidth="1"/>
    <col min="6667" max="6667" width="13" style="1"/>
    <col min="6668" max="6756" width="14.42578125" style="1" customWidth="1"/>
    <col min="6757" max="6909" width="22.5703125" style="1" customWidth="1"/>
    <col min="6910" max="6911" width="13" style="1"/>
    <col min="6912" max="6912" width="4.28515625" style="1" customWidth="1"/>
    <col min="6913" max="6913" width="6" style="1" customWidth="1"/>
    <col min="6914" max="6914" width="4.5703125" style="1" customWidth="1"/>
    <col min="6915" max="6915" width="6.42578125" style="1" customWidth="1"/>
    <col min="6916" max="6916" width="4.7109375" style="1" customWidth="1"/>
    <col min="6917" max="6917" width="19.42578125" style="1" customWidth="1"/>
    <col min="6918" max="6918" width="16" style="1" customWidth="1"/>
    <col min="6919" max="6919" width="20.5703125" style="1" customWidth="1"/>
    <col min="6920" max="6920" width="33.5703125" style="1" customWidth="1"/>
    <col min="6921" max="6921" width="13" style="1"/>
    <col min="6922" max="6922" width="7.5703125" style="1" customWidth="1"/>
    <col min="6923" max="6923" width="13" style="1"/>
    <col min="6924" max="7012" width="14.42578125" style="1" customWidth="1"/>
    <col min="7013" max="7165" width="22.5703125" style="1" customWidth="1"/>
    <col min="7166" max="7167" width="13" style="1"/>
    <col min="7168" max="7168" width="4.28515625" style="1" customWidth="1"/>
    <col min="7169" max="7169" width="6" style="1" customWidth="1"/>
    <col min="7170" max="7170" width="4.5703125" style="1" customWidth="1"/>
    <col min="7171" max="7171" width="6.42578125" style="1" customWidth="1"/>
    <col min="7172" max="7172" width="4.7109375" style="1" customWidth="1"/>
    <col min="7173" max="7173" width="19.42578125" style="1" customWidth="1"/>
    <col min="7174" max="7174" width="16" style="1" customWidth="1"/>
    <col min="7175" max="7175" width="20.5703125" style="1" customWidth="1"/>
    <col min="7176" max="7176" width="33.5703125" style="1" customWidth="1"/>
    <col min="7177" max="7177" width="13" style="1"/>
    <col min="7178" max="7178" width="7.5703125" style="1" customWidth="1"/>
    <col min="7179" max="7179" width="13" style="1"/>
    <col min="7180" max="7268" width="14.42578125" style="1" customWidth="1"/>
    <col min="7269" max="7421" width="22.5703125" style="1" customWidth="1"/>
    <col min="7422" max="7423" width="13" style="1"/>
    <col min="7424" max="7424" width="4.28515625" style="1" customWidth="1"/>
    <col min="7425" max="7425" width="6" style="1" customWidth="1"/>
    <col min="7426" max="7426" width="4.5703125" style="1" customWidth="1"/>
    <col min="7427" max="7427" width="6.42578125" style="1" customWidth="1"/>
    <col min="7428" max="7428" width="4.7109375" style="1" customWidth="1"/>
    <col min="7429" max="7429" width="19.42578125" style="1" customWidth="1"/>
    <col min="7430" max="7430" width="16" style="1" customWidth="1"/>
    <col min="7431" max="7431" width="20.5703125" style="1" customWidth="1"/>
    <col min="7432" max="7432" width="33.5703125" style="1" customWidth="1"/>
    <col min="7433" max="7433" width="13" style="1"/>
    <col min="7434" max="7434" width="7.5703125" style="1" customWidth="1"/>
    <col min="7435" max="7435" width="13" style="1"/>
    <col min="7436" max="7524" width="14.42578125" style="1" customWidth="1"/>
    <col min="7525" max="7677" width="22.5703125" style="1" customWidth="1"/>
    <col min="7678" max="7679" width="13" style="1"/>
    <col min="7680" max="7680" width="4.28515625" style="1" customWidth="1"/>
    <col min="7681" max="7681" width="6" style="1" customWidth="1"/>
    <col min="7682" max="7682" width="4.5703125" style="1" customWidth="1"/>
    <col min="7683" max="7683" width="6.42578125" style="1" customWidth="1"/>
    <col min="7684" max="7684" width="4.7109375" style="1" customWidth="1"/>
    <col min="7685" max="7685" width="19.42578125" style="1" customWidth="1"/>
    <col min="7686" max="7686" width="16" style="1" customWidth="1"/>
    <col min="7687" max="7687" width="20.5703125" style="1" customWidth="1"/>
    <col min="7688" max="7688" width="33.5703125" style="1" customWidth="1"/>
    <col min="7689" max="7689" width="13" style="1"/>
    <col min="7690" max="7690" width="7.5703125" style="1" customWidth="1"/>
    <col min="7691" max="7691" width="13" style="1"/>
    <col min="7692" max="7780" width="14.42578125" style="1" customWidth="1"/>
    <col min="7781" max="7933" width="22.5703125" style="1" customWidth="1"/>
    <col min="7934" max="7935" width="13" style="1"/>
    <col min="7936" max="7936" width="4.28515625" style="1" customWidth="1"/>
    <col min="7937" max="7937" width="6" style="1" customWidth="1"/>
    <col min="7938" max="7938" width="4.5703125" style="1" customWidth="1"/>
    <col min="7939" max="7939" width="6.42578125" style="1" customWidth="1"/>
    <col min="7940" max="7940" width="4.7109375" style="1" customWidth="1"/>
    <col min="7941" max="7941" width="19.42578125" style="1" customWidth="1"/>
    <col min="7942" max="7942" width="16" style="1" customWidth="1"/>
    <col min="7943" max="7943" width="20.5703125" style="1" customWidth="1"/>
    <col min="7944" max="7944" width="33.5703125" style="1" customWidth="1"/>
    <col min="7945" max="7945" width="13" style="1"/>
    <col min="7946" max="7946" width="7.5703125" style="1" customWidth="1"/>
    <col min="7947" max="7947" width="13" style="1"/>
    <col min="7948" max="8036" width="14.42578125" style="1" customWidth="1"/>
    <col min="8037" max="8189" width="22.5703125" style="1" customWidth="1"/>
    <col min="8190" max="8191" width="13" style="1"/>
    <col min="8192" max="8192" width="4.28515625" style="1" customWidth="1"/>
    <col min="8193" max="8193" width="6" style="1" customWidth="1"/>
    <col min="8194" max="8194" width="4.5703125" style="1" customWidth="1"/>
    <col min="8195" max="8195" width="6.42578125" style="1" customWidth="1"/>
    <col min="8196" max="8196" width="4.7109375" style="1" customWidth="1"/>
    <col min="8197" max="8197" width="19.42578125" style="1" customWidth="1"/>
    <col min="8198" max="8198" width="16" style="1" customWidth="1"/>
    <col min="8199" max="8199" width="20.5703125" style="1" customWidth="1"/>
    <col min="8200" max="8200" width="33.5703125" style="1" customWidth="1"/>
    <col min="8201" max="8201" width="13" style="1"/>
    <col min="8202" max="8202" width="7.5703125" style="1" customWidth="1"/>
    <col min="8203" max="8203" width="13" style="1"/>
    <col min="8204" max="8292" width="14.42578125" style="1" customWidth="1"/>
    <col min="8293" max="8445" width="22.5703125" style="1" customWidth="1"/>
    <col min="8446" max="8447" width="13" style="1"/>
    <col min="8448" max="8448" width="4.28515625" style="1" customWidth="1"/>
    <col min="8449" max="8449" width="6" style="1" customWidth="1"/>
    <col min="8450" max="8450" width="4.5703125" style="1" customWidth="1"/>
    <col min="8451" max="8451" width="6.42578125" style="1" customWidth="1"/>
    <col min="8452" max="8452" width="4.7109375" style="1" customWidth="1"/>
    <col min="8453" max="8453" width="19.42578125" style="1" customWidth="1"/>
    <col min="8454" max="8454" width="16" style="1" customWidth="1"/>
    <col min="8455" max="8455" width="20.5703125" style="1" customWidth="1"/>
    <col min="8456" max="8456" width="33.5703125" style="1" customWidth="1"/>
    <col min="8457" max="8457" width="13" style="1"/>
    <col min="8458" max="8458" width="7.5703125" style="1" customWidth="1"/>
    <col min="8459" max="8459" width="13" style="1"/>
    <col min="8460" max="8548" width="14.42578125" style="1" customWidth="1"/>
    <col min="8549" max="8701" width="22.5703125" style="1" customWidth="1"/>
    <col min="8702" max="8703" width="13" style="1"/>
    <col min="8704" max="8704" width="4.28515625" style="1" customWidth="1"/>
    <col min="8705" max="8705" width="6" style="1" customWidth="1"/>
    <col min="8706" max="8706" width="4.5703125" style="1" customWidth="1"/>
    <col min="8707" max="8707" width="6.42578125" style="1" customWidth="1"/>
    <col min="8708" max="8708" width="4.7109375" style="1" customWidth="1"/>
    <col min="8709" max="8709" width="19.42578125" style="1" customWidth="1"/>
    <col min="8710" max="8710" width="16" style="1" customWidth="1"/>
    <col min="8711" max="8711" width="20.5703125" style="1" customWidth="1"/>
    <col min="8712" max="8712" width="33.5703125" style="1" customWidth="1"/>
    <col min="8713" max="8713" width="13" style="1"/>
    <col min="8714" max="8714" width="7.5703125" style="1" customWidth="1"/>
    <col min="8715" max="8715" width="13" style="1"/>
    <col min="8716" max="8804" width="14.42578125" style="1" customWidth="1"/>
    <col min="8805" max="8957" width="22.5703125" style="1" customWidth="1"/>
    <col min="8958" max="8959" width="13" style="1"/>
    <col min="8960" max="8960" width="4.28515625" style="1" customWidth="1"/>
    <col min="8961" max="8961" width="6" style="1" customWidth="1"/>
    <col min="8962" max="8962" width="4.5703125" style="1" customWidth="1"/>
    <col min="8963" max="8963" width="6.42578125" style="1" customWidth="1"/>
    <col min="8964" max="8964" width="4.7109375" style="1" customWidth="1"/>
    <col min="8965" max="8965" width="19.42578125" style="1" customWidth="1"/>
    <col min="8966" max="8966" width="16" style="1" customWidth="1"/>
    <col min="8967" max="8967" width="20.5703125" style="1" customWidth="1"/>
    <col min="8968" max="8968" width="33.5703125" style="1" customWidth="1"/>
    <col min="8969" max="8969" width="13" style="1"/>
    <col min="8970" max="8970" width="7.5703125" style="1" customWidth="1"/>
    <col min="8971" max="8971" width="13" style="1"/>
    <col min="8972" max="9060" width="14.42578125" style="1" customWidth="1"/>
    <col min="9061" max="9213" width="22.5703125" style="1" customWidth="1"/>
    <col min="9214" max="9215" width="13" style="1"/>
    <col min="9216" max="9216" width="4.28515625" style="1" customWidth="1"/>
    <col min="9217" max="9217" width="6" style="1" customWidth="1"/>
    <col min="9218" max="9218" width="4.5703125" style="1" customWidth="1"/>
    <col min="9219" max="9219" width="6.42578125" style="1" customWidth="1"/>
    <col min="9220" max="9220" width="4.7109375" style="1" customWidth="1"/>
    <col min="9221" max="9221" width="19.42578125" style="1" customWidth="1"/>
    <col min="9222" max="9222" width="16" style="1" customWidth="1"/>
    <col min="9223" max="9223" width="20.5703125" style="1" customWidth="1"/>
    <col min="9224" max="9224" width="33.5703125" style="1" customWidth="1"/>
    <col min="9225" max="9225" width="13" style="1"/>
    <col min="9226" max="9226" width="7.5703125" style="1" customWidth="1"/>
    <col min="9227" max="9227" width="13" style="1"/>
    <col min="9228" max="9316" width="14.42578125" style="1" customWidth="1"/>
    <col min="9317" max="9469" width="22.5703125" style="1" customWidth="1"/>
    <col min="9470" max="9471" width="13" style="1"/>
    <col min="9472" max="9472" width="4.28515625" style="1" customWidth="1"/>
    <col min="9473" max="9473" width="6" style="1" customWidth="1"/>
    <col min="9474" max="9474" width="4.5703125" style="1" customWidth="1"/>
    <col min="9475" max="9475" width="6.42578125" style="1" customWidth="1"/>
    <col min="9476" max="9476" width="4.7109375" style="1" customWidth="1"/>
    <col min="9477" max="9477" width="19.42578125" style="1" customWidth="1"/>
    <col min="9478" max="9478" width="16" style="1" customWidth="1"/>
    <col min="9479" max="9479" width="20.5703125" style="1" customWidth="1"/>
    <col min="9480" max="9480" width="33.5703125" style="1" customWidth="1"/>
    <col min="9481" max="9481" width="13" style="1"/>
    <col min="9482" max="9482" width="7.5703125" style="1" customWidth="1"/>
    <col min="9483" max="9483" width="13" style="1"/>
    <col min="9484" max="9572" width="14.42578125" style="1" customWidth="1"/>
    <col min="9573" max="9725" width="22.5703125" style="1" customWidth="1"/>
    <col min="9726" max="9727" width="13" style="1"/>
    <col min="9728" max="9728" width="4.28515625" style="1" customWidth="1"/>
    <col min="9729" max="9729" width="6" style="1" customWidth="1"/>
    <col min="9730" max="9730" width="4.5703125" style="1" customWidth="1"/>
    <col min="9731" max="9731" width="6.42578125" style="1" customWidth="1"/>
    <col min="9732" max="9732" width="4.7109375" style="1" customWidth="1"/>
    <col min="9733" max="9733" width="19.42578125" style="1" customWidth="1"/>
    <col min="9734" max="9734" width="16" style="1" customWidth="1"/>
    <col min="9735" max="9735" width="20.5703125" style="1" customWidth="1"/>
    <col min="9736" max="9736" width="33.5703125" style="1" customWidth="1"/>
    <col min="9737" max="9737" width="13" style="1"/>
    <col min="9738" max="9738" width="7.5703125" style="1" customWidth="1"/>
    <col min="9739" max="9739" width="13" style="1"/>
    <col min="9740" max="9828" width="14.42578125" style="1" customWidth="1"/>
    <col min="9829" max="9981" width="22.5703125" style="1" customWidth="1"/>
    <col min="9982" max="9983" width="13" style="1"/>
    <col min="9984" max="9984" width="4.28515625" style="1" customWidth="1"/>
    <col min="9985" max="9985" width="6" style="1" customWidth="1"/>
    <col min="9986" max="9986" width="4.5703125" style="1" customWidth="1"/>
    <col min="9987" max="9987" width="6.42578125" style="1" customWidth="1"/>
    <col min="9988" max="9988" width="4.7109375" style="1" customWidth="1"/>
    <col min="9989" max="9989" width="19.42578125" style="1" customWidth="1"/>
    <col min="9990" max="9990" width="16" style="1" customWidth="1"/>
    <col min="9991" max="9991" width="20.5703125" style="1" customWidth="1"/>
    <col min="9992" max="9992" width="33.5703125" style="1" customWidth="1"/>
    <col min="9993" max="9993" width="13" style="1"/>
    <col min="9994" max="9994" width="7.5703125" style="1" customWidth="1"/>
    <col min="9995" max="9995" width="13" style="1"/>
    <col min="9996" max="10084" width="14.42578125" style="1" customWidth="1"/>
    <col min="10085" max="10237" width="22.5703125" style="1" customWidth="1"/>
    <col min="10238" max="10239" width="13" style="1"/>
    <col min="10240" max="10240" width="4.28515625" style="1" customWidth="1"/>
    <col min="10241" max="10241" width="6" style="1" customWidth="1"/>
    <col min="10242" max="10242" width="4.5703125" style="1" customWidth="1"/>
    <col min="10243" max="10243" width="6.42578125" style="1" customWidth="1"/>
    <col min="10244" max="10244" width="4.7109375" style="1" customWidth="1"/>
    <col min="10245" max="10245" width="19.42578125" style="1" customWidth="1"/>
    <col min="10246" max="10246" width="16" style="1" customWidth="1"/>
    <col min="10247" max="10247" width="20.5703125" style="1" customWidth="1"/>
    <col min="10248" max="10248" width="33.5703125" style="1" customWidth="1"/>
    <col min="10249" max="10249" width="13" style="1"/>
    <col min="10250" max="10250" width="7.5703125" style="1" customWidth="1"/>
    <col min="10251" max="10251" width="13" style="1"/>
    <col min="10252" max="10340" width="14.42578125" style="1" customWidth="1"/>
    <col min="10341" max="10493" width="22.5703125" style="1" customWidth="1"/>
    <col min="10494" max="10495" width="13" style="1"/>
    <col min="10496" max="10496" width="4.28515625" style="1" customWidth="1"/>
    <col min="10497" max="10497" width="6" style="1" customWidth="1"/>
    <col min="10498" max="10498" width="4.5703125" style="1" customWidth="1"/>
    <col min="10499" max="10499" width="6.42578125" style="1" customWidth="1"/>
    <col min="10500" max="10500" width="4.7109375" style="1" customWidth="1"/>
    <col min="10501" max="10501" width="19.42578125" style="1" customWidth="1"/>
    <col min="10502" max="10502" width="16" style="1" customWidth="1"/>
    <col min="10503" max="10503" width="20.5703125" style="1" customWidth="1"/>
    <col min="10504" max="10504" width="33.5703125" style="1" customWidth="1"/>
    <col min="10505" max="10505" width="13" style="1"/>
    <col min="10506" max="10506" width="7.5703125" style="1" customWidth="1"/>
    <col min="10507" max="10507" width="13" style="1"/>
    <col min="10508" max="10596" width="14.42578125" style="1" customWidth="1"/>
    <col min="10597" max="10749" width="22.5703125" style="1" customWidth="1"/>
    <col min="10750" max="10751" width="13" style="1"/>
    <col min="10752" max="10752" width="4.28515625" style="1" customWidth="1"/>
    <col min="10753" max="10753" width="6" style="1" customWidth="1"/>
    <col min="10754" max="10754" width="4.5703125" style="1" customWidth="1"/>
    <col min="10755" max="10755" width="6.42578125" style="1" customWidth="1"/>
    <col min="10756" max="10756" width="4.7109375" style="1" customWidth="1"/>
    <col min="10757" max="10757" width="19.42578125" style="1" customWidth="1"/>
    <col min="10758" max="10758" width="16" style="1" customWidth="1"/>
    <col min="10759" max="10759" width="20.5703125" style="1" customWidth="1"/>
    <col min="10760" max="10760" width="33.5703125" style="1" customWidth="1"/>
    <col min="10761" max="10761" width="13" style="1"/>
    <col min="10762" max="10762" width="7.5703125" style="1" customWidth="1"/>
    <col min="10763" max="10763" width="13" style="1"/>
    <col min="10764" max="10852" width="14.42578125" style="1" customWidth="1"/>
    <col min="10853" max="11005" width="22.5703125" style="1" customWidth="1"/>
    <col min="11006" max="11007" width="13" style="1"/>
    <col min="11008" max="11008" width="4.28515625" style="1" customWidth="1"/>
    <col min="11009" max="11009" width="6" style="1" customWidth="1"/>
    <col min="11010" max="11010" width="4.5703125" style="1" customWidth="1"/>
    <col min="11011" max="11011" width="6.42578125" style="1" customWidth="1"/>
    <col min="11012" max="11012" width="4.7109375" style="1" customWidth="1"/>
    <col min="11013" max="11013" width="19.42578125" style="1" customWidth="1"/>
    <col min="11014" max="11014" width="16" style="1" customWidth="1"/>
    <col min="11015" max="11015" width="20.5703125" style="1" customWidth="1"/>
    <col min="11016" max="11016" width="33.5703125" style="1" customWidth="1"/>
    <col min="11017" max="11017" width="13" style="1"/>
    <col min="11018" max="11018" width="7.5703125" style="1" customWidth="1"/>
    <col min="11019" max="11019" width="13" style="1"/>
    <col min="11020" max="11108" width="14.42578125" style="1" customWidth="1"/>
    <col min="11109" max="11261" width="22.5703125" style="1" customWidth="1"/>
    <col min="11262" max="11263" width="13" style="1"/>
    <col min="11264" max="11264" width="4.28515625" style="1" customWidth="1"/>
    <col min="11265" max="11265" width="6" style="1" customWidth="1"/>
    <col min="11266" max="11266" width="4.5703125" style="1" customWidth="1"/>
    <col min="11267" max="11267" width="6.42578125" style="1" customWidth="1"/>
    <col min="11268" max="11268" width="4.7109375" style="1" customWidth="1"/>
    <col min="11269" max="11269" width="19.42578125" style="1" customWidth="1"/>
    <col min="11270" max="11270" width="16" style="1" customWidth="1"/>
    <col min="11271" max="11271" width="20.5703125" style="1" customWidth="1"/>
    <col min="11272" max="11272" width="33.5703125" style="1" customWidth="1"/>
    <col min="11273" max="11273" width="13" style="1"/>
    <col min="11274" max="11274" width="7.5703125" style="1" customWidth="1"/>
    <col min="11275" max="11275" width="13" style="1"/>
    <col min="11276" max="11364" width="14.42578125" style="1" customWidth="1"/>
    <col min="11365" max="11517" width="22.5703125" style="1" customWidth="1"/>
    <col min="11518" max="11519" width="13" style="1"/>
    <col min="11520" max="11520" width="4.28515625" style="1" customWidth="1"/>
    <col min="11521" max="11521" width="6" style="1" customWidth="1"/>
    <col min="11522" max="11522" width="4.5703125" style="1" customWidth="1"/>
    <col min="11523" max="11523" width="6.42578125" style="1" customWidth="1"/>
    <col min="11524" max="11524" width="4.7109375" style="1" customWidth="1"/>
    <col min="11525" max="11525" width="19.42578125" style="1" customWidth="1"/>
    <col min="11526" max="11526" width="16" style="1" customWidth="1"/>
    <col min="11527" max="11527" width="20.5703125" style="1" customWidth="1"/>
    <col min="11528" max="11528" width="33.5703125" style="1" customWidth="1"/>
    <col min="11529" max="11529" width="13" style="1"/>
    <col min="11530" max="11530" width="7.5703125" style="1" customWidth="1"/>
    <col min="11531" max="11531" width="13" style="1"/>
    <col min="11532" max="11620" width="14.42578125" style="1" customWidth="1"/>
    <col min="11621" max="11773" width="22.5703125" style="1" customWidth="1"/>
    <col min="11774" max="11775" width="13" style="1"/>
    <col min="11776" max="11776" width="4.28515625" style="1" customWidth="1"/>
    <col min="11777" max="11777" width="6" style="1" customWidth="1"/>
    <col min="11778" max="11778" width="4.5703125" style="1" customWidth="1"/>
    <col min="11779" max="11779" width="6.42578125" style="1" customWidth="1"/>
    <col min="11780" max="11780" width="4.7109375" style="1" customWidth="1"/>
    <col min="11781" max="11781" width="19.42578125" style="1" customWidth="1"/>
    <col min="11782" max="11782" width="16" style="1" customWidth="1"/>
    <col min="11783" max="11783" width="20.5703125" style="1" customWidth="1"/>
    <col min="11784" max="11784" width="33.5703125" style="1" customWidth="1"/>
    <col min="11785" max="11785" width="13" style="1"/>
    <col min="11786" max="11786" width="7.5703125" style="1" customWidth="1"/>
    <col min="11787" max="11787" width="13" style="1"/>
    <col min="11788" max="11876" width="14.42578125" style="1" customWidth="1"/>
    <col min="11877" max="12029" width="22.5703125" style="1" customWidth="1"/>
    <col min="12030" max="12031" width="13" style="1"/>
    <col min="12032" max="12032" width="4.28515625" style="1" customWidth="1"/>
    <col min="12033" max="12033" width="6" style="1" customWidth="1"/>
    <col min="12034" max="12034" width="4.5703125" style="1" customWidth="1"/>
    <col min="12035" max="12035" width="6.42578125" style="1" customWidth="1"/>
    <col min="12036" max="12036" width="4.7109375" style="1" customWidth="1"/>
    <col min="12037" max="12037" width="19.42578125" style="1" customWidth="1"/>
    <col min="12038" max="12038" width="16" style="1" customWidth="1"/>
    <col min="12039" max="12039" width="20.5703125" style="1" customWidth="1"/>
    <col min="12040" max="12040" width="33.5703125" style="1" customWidth="1"/>
    <col min="12041" max="12041" width="13" style="1"/>
    <col min="12042" max="12042" width="7.5703125" style="1" customWidth="1"/>
    <col min="12043" max="12043" width="13" style="1"/>
    <col min="12044" max="12132" width="14.42578125" style="1" customWidth="1"/>
    <col min="12133" max="12285" width="22.5703125" style="1" customWidth="1"/>
    <col min="12286" max="12287" width="13" style="1"/>
    <col min="12288" max="12288" width="4.28515625" style="1" customWidth="1"/>
    <col min="12289" max="12289" width="6" style="1" customWidth="1"/>
    <col min="12290" max="12290" width="4.5703125" style="1" customWidth="1"/>
    <col min="12291" max="12291" width="6.42578125" style="1" customWidth="1"/>
    <col min="12292" max="12292" width="4.7109375" style="1" customWidth="1"/>
    <col min="12293" max="12293" width="19.42578125" style="1" customWidth="1"/>
    <col min="12294" max="12294" width="16" style="1" customWidth="1"/>
    <col min="12295" max="12295" width="20.5703125" style="1" customWidth="1"/>
    <col min="12296" max="12296" width="33.5703125" style="1" customWidth="1"/>
    <col min="12297" max="12297" width="13" style="1"/>
    <col min="12298" max="12298" width="7.5703125" style="1" customWidth="1"/>
    <col min="12299" max="12299" width="13" style="1"/>
    <col min="12300" max="12388" width="14.42578125" style="1" customWidth="1"/>
    <col min="12389" max="12541" width="22.5703125" style="1" customWidth="1"/>
    <col min="12542" max="12543" width="13" style="1"/>
    <col min="12544" max="12544" width="4.28515625" style="1" customWidth="1"/>
    <col min="12545" max="12545" width="6" style="1" customWidth="1"/>
    <col min="12546" max="12546" width="4.5703125" style="1" customWidth="1"/>
    <col min="12547" max="12547" width="6.42578125" style="1" customWidth="1"/>
    <col min="12548" max="12548" width="4.7109375" style="1" customWidth="1"/>
    <col min="12549" max="12549" width="19.42578125" style="1" customWidth="1"/>
    <col min="12550" max="12550" width="16" style="1" customWidth="1"/>
    <col min="12551" max="12551" width="20.5703125" style="1" customWidth="1"/>
    <col min="12552" max="12552" width="33.5703125" style="1" customWidth="1"/>
    <col min="12553" max="12553" width="13" style="1"/>
    <col min="12554" max="12554" width="7.5703125" style="1" customWidth="1"/>
    <col min="12555" max="12555" width="13" style="1"/>
    <col min="12556" max="12644" width="14.42578125" style="1" customWidth="1"/>
    <col min="12645" max="12797" width="22.5703125" style="1" customWidth="1"/>
    <col min="12798" max="12799" width="13" style="1"/>
    <col min="12800" max="12800" width="4.28515625" style="1" customWidth="1"/>
    <col min="12801" max="12801" width="6" style="1" customWidth="1"/>
    <col min="12802" max="12802" width="4.5703125" style="1" customWidth="1"/>
    <col min="12803" max="12803" width="6.42578125" style="1" customWidth="1"/>
    <col min="12804" max="12804" width="4.7109375" style="1" customWidth="1"/>
    <col min="12805" max="12805" width="19.42578125" style="1" customWidth="1"/>
    <col min="12806" max="12806" width="16" style="1" customWidth="1"/>
    <col min="12807" max="12807" width="20.5703125" style="1" customWidth="1"/>
    <col min="12808" max="12808" width="33.5703125" style="1" customWidth="1"/>
    <col min="12809" max="12809" width="13" style="1"/>
    <col min="12810" max="12810" width="7.5703125" style="1" customWidth="1"/>
    <col min="12811" max="12811" width="13" style="1"/>
    <col min="12812" max="12900" width="14.42578125" style="1" customWidth="1"/>
    <col min="12901" max="13053" width="22.5703125" style="1" customWidth="1"/>
    <col min="13054" max="13055" width="13" style="1"/>
    <col min="13056" max="13056" width="4.28515625" style="1" customWidth="1"/>
    <col min="13057" max="13057" width="6" style="1" customWidth="1"/>
    <col min="13058" max="13058" width="4.5703125" style="1" customWidth="1"/>
    <col min="13059" max="13059" width="6.42578125" style="1" customWidth="1"/>
    <col min="13060" max="13060" width="4.7109375" style="1" customWidth="1"/>
    <col min="13061" max="13061" width="19.42578125" style="1" customWidth="1"/>
    <col min="13062" max="13062" width="16" style="1" customWidth="1"/>
    <col min="13063" max="13063" width="20.5703125" style="1" customWidth="1"/>
    <col min="13064" max="13064" width="33.5703125" style="1" customWidth="1"/>
    <col min="13065" max="13065" width="13" style="1"/>
    <col min="13066" max="13066" width="7.5703125" style="1" customWidth="1"/>
    <col min="13067" max="13067" width="13" style="1"/>
    <col min="13068" max="13156" width="14.42578125" style="1" customWidth="1"/>
    <col min="13157" max="13309" width="22.5703125" style="1" customWidth="1"/>
    <col min="13310" max="13311" width="13" style="1"/>
    <col min="13312" max="13312" width="4.28515625" style="1" customWidth="1"/>
    <col min="13313" max="13313" width="6" style="1" customWidth="1"/>
    <col min="13314" max="13314" width="4.5703125" style="1" customWidth="1"/>
    <col min="13315" max="13315" width="6.42578125" style="1" customWidth="1"/>
    <col min="13316" max="13316" width="4.7109375" style="1" customWidth="1"/>
    <col min="13317" max="13317" width="19.42578125" style="1" customWidth="1"/>
    <col min="13318" max="13318" width="16" style="1" customWidth="1"/>
    <col min="13319" max="13319" width="20.5703125" style="1" customWidth="1"/>
    <col min="13320" max="13320" width="33.5703125" style="1" customWidth="1"/>
    <col min="13321" max="13321" width="13" style="1"/>
    <col min="13322" max="13322" width="7.5703125" style="1" customWidth="1"/>
    <col min="13323" max="13323" width="13" style="1"/>
    <col min="13324" max="13412" width="14.42578125" style="1" customWidth="1"/>
    <col min="13413" max="13565" width="22.5703125" style="1" customWidth="1"/>
    <col min="13566" max="13567" width="13" style="1"/>
    <col min="13568" max="13568" width="4.28515625" style="1" customWidth="1"/>
    <col min="13569" max="13569" width="6" style="1" customWidth="1"/>
    <col min="13570" max="13570" width="4.5703125" style="1" customWidth="1"/>
    <col min="13571" max="13571" width="6.42578125" style="1" customWidth="1"/>
    <col min="13572" max="13572" width="4.7109375" style="1" customWidth="1"/>
    <col min="13573" max="13573" width="19.42578125" style="1" customWidth="1"/>
    <col min="13574" max="13574" width="16" style="1" customWidth="1"/>
    <col min="13575" max="13575" width="20.5703125" style="1" customWidth="1"/>
    <col min="13576" max="13576" width="33.5703125" style="1" customWidth="1"/>
    <col min="13577" max="13577" width="13" style="1"/>
    <col min="13578" max="13578" width="7.5703125" style="1" customWidth="1"/>
    <col min="13579" max="13579" width="13" style="1"/>
    <col min="13580" max="13668" width="14.42578125" style="1" customWidth="1"/>
    <col min="13669" max="13821" width="22.5703125" style="1" customWidth="1"/>
    <col min="13822" max="13823" width="13" style="1"/>
    <col min="13824" max="13824" width="4.28515625" style="1" customWidth="1"/>
    <col min="13825" max="13825" width="6" style="1" customWidth="1"/>
    <col min="13826" max="13826" width="4.5703125" style="1" customWidth="1"/>
    <col min="13827" max="13827" width="6.42578125" style="1" customWidth="1"/>
    <col min="13828" max="13828" width="4.7109375" style="1" customWidth="1"/>
    <col min="13829" max="13829" width="19.42578125" style="1" customWidth="1"/>
    <col min="13830" max="13830" width="16" style="1" customWidth="1"/>
    <col min="13831" max="13831" width="20.5703125" style="1" customWidth="1"/>
    <col min="13832" max="13832" width="33.5703125" style="1" customWidth="1"/>
    <col min="13833" max="13833" width="13" style="1"/>
    <col min="13834" max="13834" width="7.5703125" style="1" customWidth="1"/>
    <col min="13835" max="13835" width="13" style="1"/>
    <col min="13836" max="13924" width="14.42578125" style="1" customWidth="1"/>
    <col min="13925" max="14077" width="22.5703125" style="1" customWidth="1"/>
    <col min="14078" max="14079" width="13" style="1"/>
    <col min="14080" max="14080" width="4.28515625" style="1" customWidth="1"/>
    <col min="14081" max="14081" width="6" style="1" customWidth="1"/>
    <col min="14082" max="14082" width="4.5703125" style="1" customWidth="1"/>
    <col min="14083" max="14083" width="6.42578125" style="1" customWidth="1"/>
    <col min="14084" max="14084" width="4.7109375" style="1" customWidth="1"/>
    <col min="14085" max="14085" width="19.42578125" style="1" customWidth="1"/>
    <col min="14086" max="14086" width="16" style="1" customWidth="1"/>
    <col min="14087" max="14087" width="20.5703125" style="1" customWidth="1"/>
    <col min="14088" max="14088" width="33.5703125" style="1" customWidth="1"/>
    <col min="14089" max="14089" width="13" style="1"/>
    <col min="14090" max="14090" width="7.5703125" style="1" customWidth="1"/>
    <col min="14091" max="14091" width="13" style="1"/>
    <col min="14092" max="14180" width="14.42578125" style="1" customWidth="1"/>
    <col min="14181" max="14333" width="22.5703125" style="1" customWidth="1"/>
    <col min="14334" max="14335" width="13" style="1"/>
    <col min="14336" max="14336" width="4.28515625" style="1" customWidth="1"/>
    <col min="14337" max="14337" width="6" style="1" customWidth="1"/>
    <col min="14338" max="14338" width="4.5703125" style="1" customWidth="1"/>
    <col min="14339" max="14339" width="6.42578125" style="1" customWidth="1"/>
    <col min="14340" max="14340" width="4.7109375" style="1" customWidth="1"/>
    <col min="14341" max="14341" width="19.42578125" style="1" customWidth="1"/>
    <col min="14342" max="14342" width="16" style="1" customWidth="1"/>
    <col min="14343" max="14343" width="20.5703125" style="1" customWidth="1"/>
    <col min="14344" max="14344" width="33.5703125" style="1" customWidth="1"/>
    <col min="14345" max="14345" width="13" style="1"/>
    <col min="14346" max="14346" width="7.5703125" style="1" customWidth="1"/>
    <col min="14347" max="14347" width="13" style="1"/>
    <col min="14348" max="14436" width="14.42578125" style="1" customWidth="1"/>
    <col min="14437" max="14589" width="22.5703125" style="1" customWidth="1"/>
    <col min="14590" max="14591" width="13" style="1"/>
    <col min="14592" max="14592" width="4.28515625" style="1" customWidth="1"/>
    <col min="14593" max="14593" width="6" style="1" customWidth="1"/>
    <col min="14594" max="14594" width="4.5703125" style="1" customWidth="1"/>
    <col min="14595" max="14595" width="6.42578125" style="1" customWidth="1"/>
    <col min="14596" max="14596" width="4.7109375" style="1" customWidth="1"/>
    <col min="14597" max="14597" width="19.42578125" style="1" customWidth="1"/>
    <col min="14598" max="14598" width="16" style="1" customWidth="1"/>
    <col min="14599" max="14599" width="20.5703125" style="1" customWidth="1"/>
    <col min="14600" max="14600" width="33.5703125" style="1" customWidth="1"/>
    <col min="14601" max="14601" width="13" style="1"/>
    <col min="14602" max="14602" width="7.5703125" style="1" customWidth="1"/>
    <col min="14603" max="14603" width="13" style="1"/>
    <col min="14604" max="14692" width="14.42578125" style="1" customWidth="1"/>
    <col min="14693" max="14845" width="22.5703125" style="1" customWidth="1"/>
    <col min="14846" max="14847" width="13" style="1"/>
    <col min="14848" max="14848" width="4.28515625" style="1" customWidth="1"/>
    <col min="14849" max="14849" width="6" style="1" customWidth="1"/>
    <col min="14850" max="14850" width="4.5703125" style="1" customWidth="1"/>
    <col min="14851" max="14851" width="6.42578125" style="1" customWidth="1"/>
    <col min="14852" max="14852" width="4.7109375" style="1" customWidth="1"/>
    <col min="14853" max="14853" width="19.42578125" style="1" customWidth="1"/>
    <col min="14854" max="14854" width="16" style="1" customWidth="1"/>
    <col min="14855" max="14855" width="20.5703125" style="1" customWidth="1"/>
    <col min="14856" max="14856" width="33.5703125" style="1" customWidth="1"/>
    <col min="14857" max="14857" width="13" style="1"/>
    <col min="14858" max="14858" width="7.5703125" style="1" customWidth="1"/>
    <col min="14859" max="14859" width="13" style="1"/>
    <col min="14860" max="14948" width="14.42578125" style="1" customWidth="1"/>
    <col min="14949" max="15101" width="22.5703125" style="1" customWidth="1"/>
    <col min="15102" max="15103" width="13" style="1"/>
    <col min="15104" max="15104" width="4.28515625" style="1" customWidth="1"/>
    <col min="15105" max="15105" width="6" style="1" customWidth="1"/>
    <col min="15106" max="15106" width="4.5703125" style="1" customWidth="1"/>
    <col min="15107" max="15107" width="6.42578125" style="1" customWidth="1"/>
    <col min="15108" max="15108" width="4.7109375" style="1" customWidth="1"/>
    <col min="15109" max="15109" width="19.42578125" style="1" customWidth="1"/>
    <col min="15110" max="15110" width="16" style="1" customWidth="1"/>
    <col min="15111" max="15111" width="20.5703125" style="1" customWidth="1"/>
    <col min="15112" max="15112" width="33.5703125" style="1" customWidth="1"/>
    <col min="15113" max="15113" width="13" style="1"/>
    <col min="15114" max="15114" width="7.5703125" style="1" customWidth="1"/>
    <col min="15115" max="15115" width="13" style="1"/>
    <col min="15116" max="15204" width="14.42578125" style="1" customWidth="1"/>
    <col min="15205" max="15357" width="22.5703125" style="1" customWidth="1"/>
    <col min="15358" max="15359" width="13" style="1"/>
    <col min="15360" max="15360" width="4.28515625" style="1" customWidth="1"/>
    <col min="15361" max="15361" width="6" style="1" customWidth="1"/>
    <col min="15362" max="15362" width="4.5703125" style="1" customWidth="1"/>
    <col min="15363" max="15363" width="6.42578125" style="1" customWidth="1"/>
    <col min="15364" max="15364" width="4.7109375" style="1" customWidth="1"/>
    <col min="15365" max="15365" width="19.42578125" style="1" customWidth="1"/>
    <col min="15366" max="15366" width="16" style="1" customWidth="1"/>
    <col min="15367" max="15367" width="20.5703125" style="1" customWidth="1"/>
    <col min="15368" max="15368" width="33.5703125" style="1" customWidth="1"/>
    <col min="15369" max="15369" width="13" style="1"/>
    <col min="15370" max="15370" width="7.5703125" style="1" customWidth="1"/>
    <col min="15371" max="15371" width="13" style="1"/>
    <col min="15372" max="15460" width="14.42578125" style="1" customWidth="1"/>
    <col min="15461" max="15613" width="22.5703125" style="1" customWidth="1"/>
    <col min="15614" max="15615" width="13" style="1"/>
    <col min="15616" max="15616" width="4.28515625" style="1" customWidth="1"/>
    <col min="15617" max="15617" width="6" style="1" customWidth="1"/>
    <col min="15618" max="15618" width="4.5703125" style="1" customWidth="1"/>
    <col min="15619" max="15619" width="6.42578125" style="1" customWidth="1"/>
    <col min="15620" max="15620" width="4.7109375" style="1" customWidth="1"/>
    <col min="15621" max="15621" width="19.42578125" style="1" customWidth="1"/>
    <col min="15622" max="15622" width="16" style="1" customWidth="1"/>
    <col min="15623" max="15623" width="20.5703125" style="1" customWidth="1"/>
    <col min="15624" max="15624" width="33.5703125" style="1" customWidth="1"/>
    <col min="15625" max="15625" width="13" style="1"/>
    <col min="15626" max="15626" width="7.5703125" style="1" customWidth="1"/>
    <col min="15627" max="15627" width="13" style="1"/>
    <col min="15628" max="15716" width="14.42578125" style="1" customWidth="1"/>
    <col min="15717" max="15869" width="22.5703125" style="1" customWidth="1"/>
    <col min="15870" max="15871" width="13" style="1"/>
    <col min="15872" max="15872" width="4.28515625" style="1" customWidth="1"/>
    <col min="15873" max="15873" width="6" style="1" customWidth="1"/>
    <col min="15874" max="15874" width="4.5703125" style="1" customWidth="1"/>
    <col min="15875" max="15875" width="6.42578125" style="1" customWidth="1"/>
    <col min="15876" max="15876" width="4.7109375" style="1" customWidth="1"/>
    <col min="15877" max="15877" width="19.42578125" style="1" customWidth="1"/>
    <col min="15878" max="15878" width="16" style="1" customWidth="1"/>
    <col min="15879" max="15879" width="20.5703125" style="1" customWidth="1"/>
    <col min="15880" max="15880" width="33.5703125" style="1" customWidth="1"/>
    <col min="15881" max="15881" width="13" style="1"/>
    <col min="15882" max="15882" width="7.5703125" style="1" customWidth="1"/>
    <col min="15883" max="15883" width="13" style="1"/>
    <col min="15884" max="15972" width="14.42578125" style="1" customWidth="1"/>
    <col min="15973" max="16125" width="22.5703125" style="1" customWidth="1"/>
    <col min="16126" max="16127" width="13" style="1"/>
    <col min="16128" max="16128" width="4.28515625" style="1" customWidth="1"/>
    <col min="16129" max="16129" width="6" style="1" customWidth="1"/>
    <col min="16130" max="16130" width="4.5703125" style="1" customWidth="1"/>
    <col min="16131" max="16131" width="6.42578125" style="1" customWidth="1"/>
    <col min="16132" max="16132" width="4.7109375" style="1" customWidth="1"/>
    <col min="16133" max="16133" width="19.42578125" style="1" customWidth="1"/>
    <col min="16134" max="16134" width="16" style="1" customWidth="1"/>
    <col min="16135" max="16135" width="20.5703125" style="1" customWidth="1"/>
    <col min="16136" max="16136" width="33.5703125" style="1" customWidth="1"/>
    <col min="16137" max="16137" width="13" style="1"/>
    <col min="16138" max="16138" width="7.5703125" style="1" customWidth="1"/>
    <col min="16139" max="16139" width="13" style="1"/>
    <col min="16140" max="16228" width="14.42578125" style="1" customWidth="1"/>
    <col min="16229" max="16381" width="22.5703125" style="1" customWidth="1"/>
    <col min="16382" max="16384" width="13" style="1"/>
  </cols>
  <sheetData>
    <row r="1" spans="2:10">
      <c r="B1" s="15"/>
      <c r="C1" s="15"/>
      <c r="D1" s="15"/>
      <c r="E1" s="15"/>
      <c r="F1" s="15"/>
      <c r="G1" s="16"/>
      <c r="H1" s="17"/>
      <c r="I1" s="18"/>
    </row>
    <row r="2" spans="2:10">
      <c r="B2" s="15"/>
      <c r="C2" s="15"/>
      <c r="D2" s="15"/>
      <c r="E2" s="15"/>
      <c r="F2" s="15"/>
      <c r="G2" s="16"/>
      <c r="H2" s="17"/>
      <c r="I2" s="18"/>
    </row>
    <row r="3" spans="2:10" ht="22.5">
      <c r="B3" s="19" t="s">
        <v>40</v>
      </c>
      <c r="C3" s="15"/>
      <c r="D3" s="15"/>
      <c r="E3" s="15"/>
      <c r="F3" s="15"/>
      <c r="G3" s="16"/>
      <c r="H3" s="17"/>
      <c r="I3" s="18"/>
    </row>
    <row r="4" spans="2:10">
      <c r="B4" s="20"/>
      <c r="C4" s="15"/>
      <c r="D4" s="15"/>
      <c r="E4" s="15"/>
      <c r="F4" s="15"/>
      <c r="G4" s="16"/>
      <c r="H4" s="20"/>
      <c r="I4" s="18"/>
    </row>
    <row r="5" spans="2:10" ht="22.5">
      <c r="B5" s="19" t="s">
        <v>41</v>
      </c>
      <c r="C5" s="15"/>
      <c r="D5" s="15"/>
      <c r="E5" s="15"/>
      <c r="F5" s="15"/>
      <c r="G5" s="16"/>
      <c r="H5" s="17"/>
      <c r="I5" s="18"/>
    </row>
    <row r="6" spans="2:10">
      <c r="B6" s="15"/>
      <c r="C6" s="15"/>
      <c r="D6" s="15"/>
      <c r="E6" s="15"/>
      <c r="F6" s="15"/>
      <c r="G6" s="16"/>
      <c r="H6" s="17"/>
      <c r="I6" s="18"/>
    </row>
    <row r="7" spans="2:10" s="2" customFormat="1" ht="15" customHeight="1">
      <c r="B7" s="12" t="s">
        <v>1</v>
      </c>
      <c r="C7" s="13"/>
      <c r="D7" s="14"/>
      <c r="E7" s="14"/>
      <c r="F7" s="61"/>
      <c r="G7" s="61"/>
      <c r="H7" s="61"/>
      <c r="I7" s="61"/>
      <c r="J7" s="6"/>
    </row>
    <row r="8" spans="2:10" s="2" customFormat="1" ht="13.5" customHeight="1">
      <c r="B8" s="21"/>
      <c r="C8" s="21"/>
      <c r="D8" s="21"/>
      <c r="E8" s="16"/>
      <c r="F8" s="16"/>
      <c r="G8" s="16"/>
      <c r="H8" s="22"/>
      <c r="I8" s="23"/>
      <c r="J8" s="6"/>
    </row>
    <row r="9" spans="2:10" s="2" customFormat="1" ht="15.75" thickBot="1">
      <c r="B9" s="24" t="s">
        <v>42</v>
      </c>
      <c r="C9" s="52"/>
      <c r="D9" s="26"/>
      <c r="E9" s="25"/>
      <c r="F9" s="25"/>
      <c r="G9" s="27"/>
      <c r="H9" s="16"/>
      <c r="I9" s="16"/>
      <c r="J9" s="7"/>
    </row>
    <row r="10" spans="2:10" s="2" customFormat="1" ht="15.75" thickTop="1">
      <c r="B10" s="28"/>
      <c r="C10" s="27"/>
      <c r="D10" s="29"/>
      <c r="E10" s="27"/>
      <c r="F10" s="27"/>
      <c r="G10" s="27"/>
      <c r="H10" s="16"/>
      <c r="I10" s="16"/>
      <c r="J10" s="7"/>
    </row>
    <row r="11" spans="2:10" s="2" customFormat="1" ht="15" customHeight="1">
      <c r="B11" s="62" t="s">
        <v>2</v>
      </c>
      <c r="C11" s="62"/>
      <c r="D11" s="62"/>
      <c r="E11" s="62"/>
      <c r="F11" s="62"/>
      <c r="G11" s="62"/>
      <c r="H11" s="62"/>
      <c r="I11" s="62"/>
      <c r="J11" s="7"/>
    </row>
    <row r="12" spans="2:10" s="2" customFormat="1">
      <c r="B12" s="62"/>
      <c r="C12" s="62"/>
      <c r="D12" s="62"/>
      <c r="E12" s="62"/>
      <c r="F12" s="62"/>
      <c r="G12" s="62"/>
      <c r="H12" s="62"/>
      <c r="I12" s="62"/>
      <c r="J12" s="7"/>
    </row>
    <row r="13" spans="2:10" s="2" customFormat="1" ht="10.5" customHeight="1">
      <c r="B13" s="65" t="s">
        <v>3</v>
      </c>
      <c r="C13" s="65"/>
      <c r="D13" s="65"/>
      <c r="E13" s="65"/>
      <c r="F13" s="65"/>
      <c r="G13" s="65"/>
      <c r="H13" s="65"/>
      <c r="I13" s="65"/>
      <c r="J13" s="7"/>
    </row>
    <row r="14" spans="2:10" s="2" customFormat="1" ht="12" customHeight="1" thickBot="1">
      <c r="B14" s="65"/>
      <c r="C14" s="65"/>
      <c r="D14" s="65"/>
      <c r="E14" s="65"/>
      <c r="F14" s="65"/>
      <c r="G14" s="65"/>
      <c r="H14" s="65"/>
      <c r="I14" s="65"/>
      <c r="J14" s="7"/>
    </row>
    <row r="15" spans="2:10" s="2" customFormat="1" ht="15.75" thickBot="1">
      <c r="B15" s="28"/>
      <c r="C15" s="27"/>
      <c r="D15" s="29"/>
      <c r="E15" s="63"/>
      <c r="F15" s="63"/>
      <c r="G15" s="63"/>
      <c r="H15" s="64"/>
      <c r="I15" s="87">
        <f>IF((ISBLANK(E15)),0,6.5)</f>
        <v>0</v>
      </c>
      <c r="J15" s="7"/>
    </row>
    <row r="16" spans="2:10" s="2" customFormat="1">
      <c r="B16" s="28"/>
      <c r="C16" s="27"/>
      <c r="D16" s="29"/>
      <c r="E16" s="27"/>
      <c r="F16" s="27"/>
      <c r="G16" s="27"/>
      <c r="H16" s="16"/>
      <c r="I16" s="16"/>
      <c r="J16" s="7"/>
    </row>
    <row r="17" spans="2:10" s="2" customFormat="1">
      <c r="B17" s="62" t="s">
        <v>4</v>
      </c>
      <c r="C17" s="62"/>
      <c r="D17" s="62"/>
      <c r="E17" s="62"/>
      <c r="F17" s="62"/>
      <c r="G17" s="62"/>
      <c r="H17" s="62"/>
      <c r="I17" s="62"/>
      <c r="J17" s="7"/>
    </row>
    <row r="18" spans="2:10" s="2" customFormat="1">
      <c r="B18" s="62"/>
      <c r="C18" s="62"/>
      <c r="D18" s="62"/>
      <c r="E18" s="62"/>
      <c r="F18" s="62"/>
      <c r="G18" s="62"/>
      <c r="H18" s="62"/>
      <c r="I18" s="62"/>
      <c r="J18" s="7"/>
    </row>
    <row r="19" spans="2:10" s="2" customFormat="1">
      <c r="B19" s="65" t="s">
        <v>5</v>
      </c>
      <c r="C19" s="65"/>
      <c r="D19" s="65"/>
      <c r="E19" s="65"/>
      <c r="F19" s="65"/>
      <c r="G19" s="65"/>
      <c r="H19" s="65"/>
      <c r="I19" s="65"/>
      <c r="J19" s="7"/>
    </row>
    <row r="20" spans="2:10" s="2" customFormat="1">
      <c r="B20" s="65"/>
      <c r="C20" s="65"/>
      <c r="D20" s="65"/>
      <c r="E20" s="65"/>
      <c r="F20" s="65"/>
      <c r="G20" s="65"/>
      <c r="H20" s="65"/>
      <c r="I20" s="65"/>
      <c r="J20" s="7"/>
    </row>
    <row r="21" spans="2:10" s="2" customFormat="1" ht="15.75" thickBot="1">
      <c r="B21" s="28"/>
      <c r="C21" s="27"/>
      <c r="D21" s="29"/>
      <c r="E21" s="27"/>
      <c r="F21" s="27"/>
      <c r="G21" s="27"/>
      <c r="H21" s="30" t="s">
        <v>6</v>
      </c>
      <c r="I21" s="16"/>
      <c r="J21" s="7"/>
    </row>
    <row r="22" spans="2:10" s="2" customFormat="1" ht="15.75" thickBot="1">
      <c r="B22" s="47">
        <v>1</v>
      </c>
      <c r="C22" s="58" t="s">
        <v>21</v>
      </c>
      <c r="D22" s="58"/>
      <c r="E22" s="58"/>
      <c r="F22" s="58"/>
      <c r="G22" s="58"/>
      <c r="H22" s="31"/>
      <c r="I22" s="88">
        <f>IF(H22&gt;7,1.5,0)</f>
        <v>0</v>
      </c>
      <c r="J22" s="7"/>
    </row>
    <row r="23" spans="2:10" s="2" customFormat="1" ht="15.75" customHeight="1" thickBot="1">
      <c r="B23" s="47">
        <v>2</v>
      </c>
      <c r="C23" s="66" t="s">
        <v>22</v>
      </c>
      <c r="D23" s="66"/>
      <c r="E23" s="66"/>
      <c r="F23" s="66"/>
      <c r="G23" s="66"/>
      <c r="H23" s="32"/>
      <c r="I23" s="88">
        <f>IF(H23&gt;7,1.5,0)</f>
        <v>0</v>
      </c>
      <c r="J23" s="7"/>
    </row>
    <row r="24" spans="2:10" s="2" customFormat="1" ht="15.75" thickBot="1">
      <c r="B24" s="47">
        <v>3</v>
      </c>
      <c r="C24" s="58" t="s">
        <v>23</v>
      </c>
      <c r="D24" s="58"/>
      <c r="E24" s="58"/>
      <c r="F24" s="58"/>
      <c r="G24" s="58"/>
      <c r="H24" s="31"/>
      <c r="I24" s="88">
        <f t="shared" ref="I23:I27" si="0">IF(H24&gt;7,1.5,0)</f>
        <v>0</v>
      </c>
      <c r="J24" s="7"/>
    </row>
    <row r="25" spans="2:10" s="2" customFormat="1" ht="15.75" thickBot="1">
      <c r="B25" s="47">
        <v>4</v>
      </c>
      <c r="C25" s="67" t="s">
        <v>7</v>
      </c>
      <c r="D25" s="67"/>
      <c r="E25" s="67"/>
      <c r="F25" s="67"/>
      <c r="G25" s="67"/>
      <c r="H25" s="31"/>
      <c r="I25" s="88">
        <f t="shared" si="0"/>
        <v>0</v>
      </c>
      <c r="J25" s="7"/>
    </row>
    <row r="26" spans="2:10" s="2" customFormat="1" ht="15.75" thickBot="1">
      <c r="B26" s="47">
        <v>5</v>
      </c>
      <c r="C26" s="58" t="s">
        <v>24</v>
      </c>
      <c r="D26" s="58"/>
      <c r="E26" s="58"/>
      <c r="F26" s="58"/>
      <c r="G26" s="58"/>
      <c r="H26" s="31"/>
      <c r="I26" s="88">
        <f t="shared" si="0"/>
        <v>0</v>
      </c>
      <c r="J26" s="7"/>
    </row>
    <row r="27" spans="2:10" s="2" customFormat="1" ht="15.75" thickBot="1">
      <c r="B27" s="47">
        <v>6</v>
      </c>
      <c r="C27" s="58" t="s">
        <v>25</v>
      </c>
      <c r="D27" s="58"/>
      <c r="E27" s="58"/>
      <c r="F27" s="58"/>
      <c r="G27" s="58"/>
      <c r="H27" s="31"/>
      <c r="I27" s="88">
        <f t="shared" si="0"/>
        <v>0</v>
      </c>
      <c r="J27" s="7"/>
    </row>
    <row r="28" spans="2:10" s="2" customFormat="1" ht="15.75" thickBot="1">
      <c r="B28" s="16"/>
      <c r="C28" s="35"/>
      <c r="D28" s="36"/>
      <c r="E28" s="60"/>
      <c r="F28" s="60"/>
      <c r="G28" s="60"/>
      <c r="H28" s="60"/>
      <c r="I28" s="11">
        <f>SUM(I22:I27)</f>
        <v>0</v>
      </c>
      <c r="J28" s="7"/>
    </row>
    <row r="29" spans="2:10" s="2" customFormat="1">
      <c r="B29" s="28"/>
      <c r="C29" s="27"/>
      <c r="D29" s="29"/>
      <c r="E29" s="27"/>
      <c r="F29" s="27"/>
      <c r="G29" s="27"/>
      <c r="H29" s="16"/>
      <c r="I29" s="16"/>
      <c r="J29" s="7"/>
    </row>
    <row r="30" spans="2:10" s="2" customFormat="1">
      <c r="B30" s="70" t="s">
        <v>18</v>
      </c>
      <c r="C30" s="70"/>
      <c r="D30" s="70"/>
      <c r="E30" s="70"/>
      <c r="F30" s="70"/>
      <c r="G30" s="70"/>
      <c r="H30" s="16"/>
      <c r="I30" s="16"/>
      <c r="J30" s="7"/>
    </row>
    <row r="31" spans="2:10" s="2" customFormat="1">
      <c r="B31" s="28"/>
      <c r="C31" s="16"/>
      <c r="D31" s="37" t="s">
        <v>17</v>
      </c>
      <c r="E31" s="38"/>
      <c r="F31" s="38"/>
      <c r="G31" s="38"/>
      <c r="H31" s="38"/>
      <c r="I31" s="40"/>
      <c r="J31" s="7"/>
    </row>
    <row r="32" spans="2:10" s="2" customFormat="1" ht="15.75" thickBot="1">
      <c r="B32" s="28"/>
      <c r="C32" s="16"/>
      <c r="D32" s="38" t="s">
        <v>17</v>
      </c>
      <c r="E32" s="39" t="s">
        <v>14</v>
      </c>
      <c r="F32" s="39" t="s">
        <v>15</v>
      </c>
      <c r="G32" s="39" t="s">
        <v>16</v>
      </c>
      <c r="H32" s="38"/>
      <c r="I32" s="40"/>
      <c r="J32" s="7"/>
    </row>
    <row r="33" spans="2:10" s="2" customFormat="1" ht="15.75" thickBot="1">
      <c r="B33" s="28"/>
      <c r="C33" s="16"/>
      <c r="D33" s="37" t="s">
        <v>8</v>
      </c>
      <c r="E33" s="43"/>
      <c r="F33" s="43"/>
      <c r="G33" s="43"/>
      <c r="H33" s="37"/>
      <c r="I33" s="40"/>
      <c r="J33" s="7"/>
    </row>
    <row r="34" spans="2:10" s="2" customFormat="1" ht="15.75" thickBot="1">
      <c r="B34" s="28"/>
      <c r="C34" s="16"/>
      <c r="D34" s="37" t="s">
        <v>9</v>
      </c>
      <c r="E34" s="43"/>
      <c r="F34" s="43"/>
      <c r="G34" s="43"/>
      <c r="H34" s="37"/>
      <c r="I34" s="40"/>
      <c r="J34" s="7"/>
    </row>
    <row r="35" spans="2:10" s="2" customFormat="1" ht="15.75" thickBot="1">
      <c r="B35" s="28"/>
      <c r="C35" s="16"/>
      <c r="D35" s="37" t="s">
        <v>10</v>
      </c>
      <c r="E35" s="43"/>
      <c r="F35" s="43"/>
      <c r="G35" s="43"/>
      <c r="H35" s="35"/>
      <c r="I35" s="41"/>
      <c r="J35" s="7"/>
    </row>
    <row r="36" spans="2:10" s="2" customFormat="1" ht="15.75" thickBot="1">
      <c r="B36" s="28"/>
      <c r="C36" s="16"/>
      <c r="D36" s="37" t="s">
        <v>11</v>
      </c>
      <c r="E36" s="43"/>
      <c r="F36" s="43"/>
      <c r="G36" s="43"/>
      <c r="H36" s="35"/>
      <c r="I36" s="16"/>
      <c r="J36" s="7"/>
    </row>
    <row r="37" spans="2:10" s="2" customFormat="1" ht="15.75" thickBot="1">
      <c r="B37" s="28"/>
      <c r="C37" s="16"/>
      <c r="D37" s="37" t="s">
        <v>12</v>
      </c>
      <c r="E37" s="43"/>
      <c r="F37" s="43"/>
      <c r="G37" s="43"/>
      <c r="H37" s="16"/>
      <c r="I37" s="16"/>
      <c r="J37" s="7"/>
    </row>
    <row r="38" spans="2:10" s="2" customFormat="1" ht="15.75" thickBot="1">
      <c r="B38" s="28"/>
      <c r="C38" s="16"/>
      <c r="D38" s="37" t="s">
        <v>13</v>
      </c>
      <c r="E38" s="43"/>
      <c r="F38" s="43"/>
      <c r="G38" s="43"/>
      <c r="H38" s="16"/>
      <c r="I38" s="16"/>
      <c r="J38" s="7"/>
    </row>
    <row r="39" spans="2:10" s="2" customFormat="1" ht="15.75" thickBot="1">
      <c r="B39" s="28"/>
      <c r="C39" s="27"/>
      <c r="D39" s="29"/>
      <c r="E39" s="89">
        <f>IF(E33="1",0.25,0)+IF(E34=1,0.5,0)+IF(E35=1,0.8,0)+IF(E36=1,1,0)+IF(E37=1,1.5,0)+IF(E38=1,2,0)</f>
        <v>0</v>
      </c>
      <c r="F39" s="89">
        <f>IF(F33="1",0.2,0)+IF(F34=1,0.35,0)+IF(F35=1,0.55,0)+IF(F36=1,0.7,0)+IF(F37=1,0.9,0)+IF(F38=1,1.5,0)</f>
        <v>0</v>
      </c>
      <c r="G39" s="89">
        <f>IF(G33="1",0.15,0)+IF(G34=1,0.3,0)+IF(G35=1,0.5,0)+IF(G36=1,0.65,0)+IF(G37=1,0.85,0)+IF(G38=1,1,0)</f>
        <v>0</v>
      </c>
      <c r="H39" s="16"/>
      <c r="I39" s="42" t="str">
        <f>IF(I40&gt;15,"Error!"," ")</f>
        <v xml:space="preserve"> </v>
      </c>
      <c r="J39" s="7"/>
    </row>
    <row r="40" spans="2:10" s="2" customFormat="1" ht="15.75" customHeight="1" thickBot="1">
      <c r="B40" s="28"/>
      <c r="C40" s="27"/>
      <c r="D40" s="33"/>
      <c r="E40" s="71" t="str">
        <f>IF(SUM(E33:E38)&gt;1,"Error! S'ha de seleccionar un només nivell"," ")</f>
        <v xml:space="preserve"> </v>
      </c>
      <c r="F40" s="71" t="str">
        <f>IF(SUM(F33:F38)&gt;1,"Error! S'ha de seleccionar un només nivell"," ")</f>
        <v xml:space="preserve"> </v>
      </c>
      <c r="G40" s="71" t="str">
        <f>IF(SUM(G33:G38)&gt;1,"Error! S'ha de seleccionar un només nivell"," ")</f>
        <v xml:space="preserve"> </v>
      </c>
      <c r="H40" s="16"/>
      <c r="I40" s="11">
        <f>SUM(E39:G39)</f>
        <v>0</v>
      </c>
      <c r="J40" s="7"/>
    </row>
    <row r="41" spans="2:10" s="2" customFormat="1" ht="15.75" thickBot="1">
      <c r="B41" s="28"/>
      <c r="C41" s="27"/>
      <c r="D41" s="29"/>
      <c r="E41" s="71"/>
      <c r="F41" s="71"/>
      <c r="G41" s="71"/>
      <c r="H41" s="16"/>
      <c r="J41" s="7"/>
    </row>
    <row r="42" spans="2:10" s="2" customFormat="1">
      <c r="B42" s="28"/>
      <c r="C42" s="27"/>
      <c r="D42" s="29"/>
      <c r="E42" s="34"/>
      <c r="F42" s="34"/>
      <c r="G42" s="34"/>
      <c r="H42" s="28" t="s">
        <v>38</v>
      </c>
      <c r="I42" s="74">
        <f>I15+I28+I40</f>
        <v>0</v>
      </c>
      <c r="J42" s="7"/>
    </row>
    <row r="43" spans="2:10" s="2" customFormat="1" ht="15.75" thickBot="1">
      <c r="B43" s="28"/>
      <c r="C43" s="27"/>
      <c r="D43" s="29"/>
      <c r="E43" s="34"/>
      <c r="F43" s="34"/>
      <c r="G43" s="34"/>
      <c r="H43" s="37" t="s">
        <v>39</v>
      </c>
      <c r="I43" s="75"/>
      <c r="J43" s="7"/>
    </row>
    <row r="44" spans="2:10" s="2" customFormat="1">
      <c r="B44" s="28"/>
      <c r="C44" s="27"/>
      <c r="D44" s="29"/>
      <c r="E44" s="34"/>
      <c r="F44" s="34"/>
      <c r="G44" s="34"/>
      <c r="H44" s="16"/>
      <c r="J44" s="7"/>
    </row>
    <row r="45" spans="2:10" s="2" customFormat="1" ht="15.75" thickBot="1">
      <c r="B45" s="24" t="s">
        <v>43</v>
      </c>
      <c r="C45" s="25"/>
      <c r="D45" s="26"/>
      <c r="E45" s="25"/>
      <c r="F45" s="25"/>
      <c r="G45" s="27"/>
      <c r="H45" s="16"/>
      <c r="I45" s="16"/>
      <c r="J45" s="7"/>
    </row>
    <row r="46" spans="2:10" s="2" customFormat="1" ht="15.75" thickTop="1">
      <c r="B46" s="28"/>
      <c r="C46" s="27"/>
      <c r="D46" s="29"/>
      <c r="E46" s="34"/>
      <c r="F46" s="34"/>
      <c r="G46" s="34"/>
      <c r="H46" s="16"/>
      <c r="J46" s="7"/>
    </row>
    <row r="47" spans="2:10" s="2" customFormat="1" ht="15" customHeight="1">
      <c r="B47" s="82" t="s">
        <v>31</v>
      </c>
      <c r="C47" s="82"/>
      <c r="D47" s="82"/>
      <c r="E47" s="82"/>
      <c r="F47" s="82"/>
      <c r="G47" s="82"/>
      <c r="H47" s="82"/>
      <c r="I47" s="82"/>
      <c r="J47" s="7"/>
    </row>
    <row r="48" spans="2:10" s="2" customFormat="1" ht="15" customHeight="1">
      <c r="B48" s="83" t="s">
        <v>32</v>
      </c>
      <c r="C48" s="83"/>
      <c r="D48" s="83"/>
      <c r="E48" s="83"/>
      <c r="F48" s="83"/>
      <c r="G48" s="83"/>
      <c r="H48" s="83"/>
      <c r="I48" s="83"/>
      <c r="J48" s="7"/>
    </row>
    <row r="49" spans="2:11" s="2" customFormat="1">
      <c r="B49" s="51"/>
      <c r="C49" s="51"/>
      <c r="D49" s="51"/>
      <c r="E49" s="51"/>
      <c r="F49" s="51"/>
      <c r="G49" s="51"/>
      <c r="H49" s="51"/>
      <c r="I49" s="51"/>
      <c r="J49" s="7"/>
    </row>
    <row r="50" spans="2:11" s="2" customFormat="1" ht="15.75" thickBot="1">
      <c r="B50" s="46"/>
      <c r="C50" s="46"/>
      <c r="D50" s="46"/>
      <c r="E50" s="46"/>
      <c r="F50" s="46"/>
      <c r="G50" s="46"/>
      <c r="H50" s="30" t="s">
        <v>20</v>
      </c>
      <c r="I50" s="46"/>
      <c r="J50" s="7"/>
    </row>
    <row r="51" spans="2:11" s="2" customFormat="1" ht="15.75" customHeight="1">
      <c r="B51" s="44"/>
      <c r="C51" s="84" t="s">
        <v>19</v>
      </c>
      <c r="D51" s="84"/>
      <c r="E51" s="84"/>
      <c r="F51" s="84"/>
      <c r="G51" s="84"/>
      <c r="H51" s="68"/>
      <c r="I51" s="91">
        <f>IF((H51*0.5)&gt;18,18,H51*0.5)</f>
        <v>0</v>
      </c>
      <c r="J51" s="7"/>
    </row>
    <row r="52" spans="2:11" s="2" customFormat="1" ht="15.75" customHeight="1" thickBot="1">
      <c r="B52" s="44"/>
      <c r="C52" s="85" t="s">
        <v>26</v>
      </c>
      <c r="D52" s="85"/>
      <c r="E52" s="85"/>
      <c r="F52" s="85"/>
      <c r="G52" s="85"/>
      <c r="H52" s="69"/>
      <c r="I52" s="92"/>
      <c r="J52" s="7"/>
    </row>
    <row r="53" spans="2:11" s="2" customFormat="1" ht="15.75" customHeight="1">
      <c r="B53" s="44"/>
      <c r="C53" s="84" t="s">
        <v>27</v>
      </c>
      <c r="D53" s="84"/>
      <c r="E53" s="84"/>
      <c r="F53" s="84"/>
      <c r="G53" s="84"/>
      <c r="H53" s="68"/>
      <c r="I53" s="91">
        <f>_xlfn.IFS((H54*0.4)&gt;18,18,I51&gt;17.99,0,I51&lt;18,(H53*0.4))</f>
        <v>0</v>
      </c>
      <c r="J53" s="7"/>
    </row>
    <row r="54" spans="2:11" s="2" customFormat="1" ht="15.75" customHeight="1" thickBot="1">
      <c r="B54" s="44"/>
      <c r="C54" s="85" t="s">
        <v>28</v>
      </c>
      <c r="D54" s="85"/>
      <c r="E54" s="85"/>
      <c r="F54" s="85"/>
      <c r="G54" s="85"/>
      <c r="H54" s="69"/>
      <c r="I54" s="92"/>
      <c r="J54" s="7"/>
    </row>
    <row r="55" spans="2:11" s="2" customFormat="1" ht="15.75" customHeight="1" thickBot="1">
      <c r="B55" s="44"/>
      <c r="C55" s="45"/>
      <c r="D55" s="45"/>
      <c r="E55" s="45"/>
      <c r="F55" s="45"/>
      <c r="G55" s="45"/>
      <c r="H55" s="44"/>
      <c r="I55" s="11">
        <f>IF((I51+I53)&gt;18,18,(I51+I53))</f>
        <v>0</v>
      </c>
      <c r="J55" s="7"/>
    </row>
    <row r="56" spans="2:11" s="2" customFormat="1" ht="13.5" customHeight="1">
      <c r="B56" s="59"/>
      <c r="C56" s="59"/>
      <c r="D56" s="59"/>
      <c r="E56" s="59"/>
      <c r="F56" s="59"/>
      <c r="G56" s="59"/>
      <c r="H56" s="59"/>
      <c r="I56" s="53"/>
      <c r="J56" s="8"/>
      <c r="K56" s="7"/>
    </row>
    <row r="57" spans="2:11" s="2" customFormat="1" ht="15" customHeight="1">
      <c r="B57" s="86" t="s">
        <v>29</v>
      </c>
      <c r="C57" s="86"/>
      <c r="D57" s="86"/>
      <c r="E57" s="86"/>
      <c r="F57" s="86"/>
      <c r="G57" s="86"/>
      <c r="H57" s="86"/>
      <c r="I57" s="90"/>
      <c r="J57" s="7"/>
    </row>
    <row r="58" spans="2:11" s="48" customFormat="1" ht="16.5" customHeight="1">
      <c r="B58" s="81" t="s">
        <v>30</v>
      </c>
      <c r="C58" s="81"/>
      <c r="D58" s="81"/>
      <c r="E58" s="81"/>
      <c r="F58" s="81"/>
      <c r="G58" s="81"/>
      <c r="H58" s="81"/>
      <c r="I58" s="81"/>
      <c r="J58" s="49"/>
      <c r="K58" s="50"/>
    </row>
    <row r="59" spans="2:11" s="48" customFormat="1" ht="16.5" customHeight="1">
      <c r="B59" s="54"/>
      <c r="C59" s="54"/>
      <c r="D59" s="54"/>
      <c r="E59" s="54"/>
      <c r="F59" s="54"/>
      <c r="G59" s="54"/>
      <c r="H59" s="54"/>
      <c r="I59" s="54"/>
      <c r="J59" s="49"/>
      <c r="K59" s="50"/>
    </row>
    <row r="60" spans="2:11" s="48" customFormat="1" ht="16.5" customHeight="1">
      <c r="B60" s="76" t="s">
        <v>33</v>
      </c>
      <c r="C60" s="76"/>
      <c r="D60" s="76"/>
      <c r="E60" s="76"/>
      <c r="F60" s="76"/>
      <c r="G60" s="76"/>
      <c r="H60" s="54"/>
      <c r="I60" s="54"/>
      <c r="J60" s="49"/>
      <c r="K60" s="50"/>
    </row>
    <row r="61" spans="2:11" s="2" customFormat="1" ht="16.5" customHeight="1" thickBot="1">
      <c r="B61" s="77" t="s">
        <v>34</v>
      </c>
      <c r="C61" s="77"/>
      <c r="D61" s="77"/>
      <c r="E61" s="77"/>
      <c r="F61" s="77"/>
      <c r="G61" s="77"/>
      <c r="H61" s="30" t="s">
        <v>6</v>
      </c>
      <c r="I61" s="16"/>
      <c r="J61" s="8"/>
      <c r="K61" s="7"/>
    </row>
    <row r="62" spans="2:11" s="2" customFormat="1" ht="16.5" customHeight="1" thickBot="1">
      <c r="C62" s="78"/>
      <c r="D62" s="79"/>
      <c r="E62" s="79"/>
      <c r="F62" s="79"/>
      <c r="G62" s="80"/>
      <c r="H62" s="43"/>
      <c r="I62" s="11">
        <f>IF(H62&gt;179,2,0)</f>
        <v>0</v>
      </c>
      <c r="J62" s="8"/>
      <c r="K62" s="7"/>
    </row>
    <row r="63" spans="2:11" s="2" customFormat="1" ht="13.5" customHeight="1" thickBot="1">
      <c r="B63" s="16"/>
      <c r="C63" s="35"/>
      <c r="D63" s="36"/>
      <c r="E63" s="60"/>
      <c r="F63" s="60"/>
      <c r="G63" s="60"/>
      <c r="H63" s="60"/>
      <c r="I63" s="55"/>
      <c r="J63" s="8"/>
      <c r="K63" s="7"/>
    </row>
    <row r="64" spans="2:11" s="2" customFormat="1" ht="13.5" customHeight="1">
      <c r="B64" s="16"/>
      <c r="C64" s="35"/>
      <c r="D64" s="36"/>
      <c r="E64" s="56"/>
      <c r="F64" s="56"/>
      <c r="G64" s="56"/>
      <c r="H64" s="28" t="s">
        <v>36</v>
      </c>
      <c r="I64" s="74">
        <f>I55+I62</f>
        <v>0</v>
      </c>
      <c r="J64" s="8"/>
      <c r="K64" s="7"/>
    </row>
    <row r="65" spans="2:11" s="2" customFormat="1" ht="13.5" customHeight="1" thickBot="1">
      <c r="B65" s="16"/>
      <c r="C65" s="35"/>
      <c r="D65" s="36"/>
      <c r="E65" s="56"/>
      <c r="F65" s="56"/>
      <c r="G65" s="56"/>
      <c r="H65" s="37" t="s">
        <v>37</v>
      </c>
      <c r="I65" s="75"/>
      <c r="J65" s="8"/>
      <c r="K65" s="7"/>
    </row>
    <row r="66" spans="2:11" s="2" customFormat="1" ht="13.5" customHeight="1">
      <c r="B66" s="16"/>
      <c r="C66" s="35"/>
      <c r="D66" s="36"/>
      <c r="E66" s="56"/>
      <c r="F66" s="56"/>
      <c r="G66" s="56"/>
      <c r="H66" s="37"/>
      <c r="I66" s="57"/>
      <c r="J66" s="8"/>
      <c r="K66" s="7"/>
    </row>
    <row r="67" spans="2:11" s="2" customFormat="1" ht="13.5" customHeight="1" thickBot="1">
      <c r="B67" s="16"/>
      <c r="C67" s="20"/>
      <c r="D67" s="20"/>
      <c r="E67" s="20"/>
      <c r="F67" s="20"/>
      <c r="G67" s="16"/>
      <c r="H67" s="35"/>
      <c r="I67" s="41"/>
      <c r="J67" s="8"/>
      <c r="K67" s="7"/>
    </row>
    <row r="68" spans="2:11" s="2" customFormat="1" ht="13.5" customHeight="1">
      <c r="B68" s="16"/>
      <c r="C68" s="20"/>
      <c r="D68" s="20"/>
      <c r="E68" s="20"/>
      <c r="F68" s="16"/>
      <c r="G68" s="28" t="s">
        <v>35</v>
      </c>
      <c r="H68" s="72">
        <f>I42+I64</f>
        <v>0</v>
      </c>
      <c r="I68" s="41"/>
      <c r="J68" s="8"/>
      <c r="K68" s="7"/>
    </row>
    <row r="69" spans="2:11" ht="15.75" thickBot="1">
      <c r="B69" s="15"/>
      <c r="C69" s="20"/>
      <c r="D69" s="20"/>
      <c r="E69" s="20"/>
      <c r="F69" s="15"/>
      <c r="G69" s="37" t="s">
        <v>0</v>
      </c>
      <c r="H69" s="73"/>
      <c r="I69" s="1"/>
      <c r="J69" s="5"/>
      <c r="K69" s="5"/>
    </row>
    <row r="70" spans="2:11" s="2" customFormat="1" ht="15.75" customHeight="1">
      <c r="B70" s="1"/>
      <c r="C70" s="5"/>
      <c r="D70" s="5"/>
      <c r="E70" s="5"/>
      <c r="F70" s="20"/>
      <c r="H70" s="10"/>
      <c r="I70" s="9"/>
      <c r="J70" s="8"/>
      <c r="K70" s="7"/>
    </row>
    <row r="71" spans="2:11" ht="10.5" customHeight="1">
      <c r="C71" s="5"/>
      <c r="D71" s="5"/>
      <c r="E71" s="5"/>
      <c r="F71" s="5"/>
      <c r="H71" s="10"/>
      <c r="I71" s="9"/>
      <c r="J71" s="2"/>
      <c r="K71" s="2"/>
    </row>
    <row r="72" spans="2:11" ht="10.5" customHeight="1">
      <c r="C72" s="5"/>
      <c r="D72" s="5"/>
      <c r="E72" s="5"/>
      <c r="F72" s="5"/>
      <c r="H72" s="10"/>
      <c r="I72" s="9"/>
      <c r="J72" s="2"/>
      <c r="K72" s="2"/>
    </row>
    <row r="73" spans="2:11" ht="10.5" customHeight="1">
      <c r="C73" s="5"/>
      <c r="D73" s="5"/>
      <c r="E73" s="5"/>
      <c r="F73" s="5"/>
      <c r="H73" s="10"/>
      <c r="I73" s="9"/>
      <c r="J73" s="2"/>
      <c r="K73" s="2"/>
    </row>
    <row r="74" spans="2:11" ht="10.5" customHeight="1">
      <c r="C74" s="5"/>
      <c r="D74" s="5"/>
      <c r="E74" s="5"/>
      <c r="F74" s="5"/>
      <c r="H74" s="10"/>
      <c r="I74" s="9"/>
      <c r="J74" s="2"/>
      <c r="K74" s="2"/>
    </row>
    <row r="75" spans="2:11" ht="10.5" customHeight="1">
      <c r="C75" s="5"/>
      <c r="D75" s="5"/>
      <c r="E75" s="5"/>
      <c r="F75" s="5"/>
      <c r="H75" s="10"/>
      <c r="I75" s="9"/>
      <c r="J75" s="2"/>
      <c r="K75" s="2"/>
    </row>
    <row r="76" spans="2:11" ht="10.5" customHeight="1">
      <c r="C76" s="5"/>
      <c r="D76" s="5"/>
      <c r="E76" s="5"/>
      <c r="F76" s="5"/>
      <c r="H76" s="10"/>
      <c r="I76" s="9"/>
      <c r="J76" s="2"/>
      <c r="K76" s="2"/>
    </row>
    <row r="77" spans="2:11" ht="10.5" customHeight="1">
      <c r="C77" s="5"/>
      <c r="D77" s="5"/>
      <c r="E77" s="5"/>
      <c r="F77" s="5"/>
      <c r="H77" s="10"/>
      <c r="I77" s="9"/>
      <c r="J77" s="2"/>
      <c r="K77" s="2"/>
    </row>
    <row r="78" spans="2:11" ht="10.5" customHeight="1">
      <c r="C78" s="5"/>
      <c r="D78" s="5"/>
      <c r="E78" s="5"/>
      <c r="F78" s="5"/>
      <c r="H78" s="10"/>
      <c r="I78" s="9"/>
      <c r="J78" s="2"/>
      <c r="K78" s="2"/>
    </row>
    <row r="79" spans="2:11" ht="10.5" customHeight="1">
      <c r="C79" s="5"/>
      <c r="D79" s="5"/>
      <c r="E79" s="5"/>
      <c r="F79" s="5"/>
      <c r="H79" s="10"/>
      <c r="I79" s="9"/>
      <c r="J79" s="2"/>
      <c r="K79" s="2"/>
    </row>
    <row r="80" spans="2:11" ht="10.5" customHeight="1">
      <c r="C80" s="5"/>
      <c r="D80" s="5"/>
      <c r="E80" s="5"/>
      <c r="F80" s="5"/>
      <c r="H80" s="10"/>
      <c r="I80" s="9"/>
      <c r="J80" s="2"/>
      <c r="K80" s="2"/>
    </row>
    <row r="81" spans="3:11" ht="10.5" customHeight="1">
      <c r="C81" s="5"/>
      <c r="D81" s="5"/>
      <c r="E81" s="5"/>
      <c r="F81" s="5"/>
      <c r="H81" s="10"/>
      <c r="I81" s="9"/>
      <c r="J81" s="2"/>
      <c r="K81" s="2"/>
    </row>
    <row r="82" spans="3:11" ht="10.5" customHeight="1">
      <c r="C82" s="5"/>
      <c r="D82" s="5"/>
      <c r="E82" s="5"/>
      <c r="F82" s="5"/>
      <c r="H82" s="10"/>
      <c r="I82" s="9"/>
      <c r="J82" s="2"/>
      <c r="K82" s="2"/>
    </row>
    <row r="83" spans="3:11" ht="10.5" customHeight="1">
      <c r="C83" s="5"/>
      <c r="H83" s="10"/>
      <c r="I83" s="9"/>
      <c r="J83" s="2"/>
      <c r="K83" s="2"/>
    </row>
    <row r="84" spans="3:11" ht="10.5" customHeight="1">
      <c r="C84" s="5"/>
      <c r="H84" s="10"/>
      <c r="I84" s="9"/>
      <c r="J84" s="2"/>
      <c r="K84" s="2"/>
    </row>
    <row r="85" spans="3:11" ht="10.5" customHeight="1">
      <c r="C85" s="5"/>
      <c r="H85" s="10"/>
      <c r="I85" s="9"/>
      <c r="J85" s="2"/>
      <c r="K85" s="2"/>
    </row>
    <row r="86" spans="3:11" ht="10.5" customHeight="1">
      <c r="C86" s="5"/>
      <c r="H86" s="10"/>
      <c r="I86" s="9"/>
      <c r="J86" s="2"/>
      <c r="K86" s="2"/>
    </row>
    <row r="87" spans="3:11" ht="10.5" customHeight="1">
      <c r="C87" s="5"/>
      <c r="H87" s="10"/>
      <c r="I87" s="9"/>
      <c r="J87" s="2"/>
      <c r="K87" s="2"/>
    </row>
    <row r="88" spans="3:11" ht="10.5" customHeight="1">
      <c r="C88" s="5"/>
      <c r="H88" s="10"/>
      <c r="I88" s="9"/>
      <c r="J88" s="2"/>
      <c r="K88" s="2"/>
    </row>
    <row r="89" spans="3:11" ht="10.5" customHeight="1">
      <c r="C89" s="5"/>
      <c r="H89" s="10"/>
      <c r="I89" s="9"/>
      <c r="J89" s="2"/>
      <c r="K89" s="2"/>
    </row>
    <row r="90" spans="3:11" ht="10.5" customHeight="1">
      <c r="C90" s="5"/>
      <c r="H90" s="10"/>
      <c r="I90" s="9"/>
      <c r="J90" s="2"/>
      <c r="K90" s="2"/>
    </row>
    <row r="91" spans="3:11" ht="10.5" customHeight="1">
      <c r="C91" s="5"/>
      <c r="H91" s="10"/>
      <c r="I91" s="9"/>
      <c r="J91" s="2"/>
      <c r="K91" s="2"/>
    </row>
    <row r="92" spans="3:11" ht="10.5" customHeight="1">
      <c r="H92" s="10"/>
      <c r="I92" s="9"/>
      <c r="J92" s="2"/>
      <c r="K92" s="2"/>
    </row>
    <row r="93" spans="3:11" ht="10.5" customHeight="1">
      <c r="H93" s="10"/>
      <c r="I93" s="9"/>
      <c r="J93" s="2"/>
      <c r="K93" s="2"/>
    </row>
    <row r="94" spans="3:11" ht="10.5" customHeight="1">
      <c r="H94" s="10"/>
      <c r="I94" s="9"/>
      <c r="J94" s="2"/>
      <c r="K94" s="2"/>
    </row>
    <row r="95" spans="3:11" ht="10.5" customHeight="1">
      <c r="H95" s="10"/>
      <c r="I95" s="9"/>
      <c r="J95" s="2"/>
      <c r="K95" s="2"/>
    </row>
    <row r="96" spans="3:11" ht="10.5" customHeight="1">
      <c r="H96" s="10"/>
      <c r="I96" s="9"/>
      <c r="J96" s="2"/>
      <c r="K96" s="2"/>
    </row>
    <row r="97" spans="8:11" ht="10.5" customHeight="1">
      <c r="H97" s="10"/>
      <c r="I97" s="9"/>
      <c r="J97" s="2"/>
      <c r="K97" s="2"/>
    </row>
    <row r="98" spans="8:11" ht="10.5" customHeight="1">
      <c r="H98" s="10"/>
      <c r="I98" s="9"/>
      <c r="J98" s="2"/>
      <c r="K98" s="2"/>
    </row>
    <row r="99" spans="8:11" ht="10.5" customHeight="1">
      <c r="H99" s="10"/>
      <c r="I99" s="9"/>
      <c r="J99" s="2"/>
      <c r="K99" s="2"/>
    </row>
    <row r="100" spans="8:11" ht="10.5" customHeight="1">
      <c r="H100" s="10"/>
      <c r="I100" s="9"/>
      <c r="J100" s="2"/>
      <c r="K100" s="2"/>
    </row>
    <row r="101" spans="8:11" ht="10.5" customHeight="1">
      <c r="H101" s="10"/>
      <c r="I101" s="9"/>
      <c r="J101" s="2"/>
      <c r="K101" s="2"/>
    </row>
    <row r="102" spans="8:11" ht="10.5" customHeight="1">
      <c r="H102" s="10"/>
      <c r="I102" s="9"/>
      <c r="J102" s="2"/>
      <c r="K102" s="2"/>
    </row>
    <row r="103" spans="8:11" ht="10.5" customHeight="1">
      <c r="H103" s="10"/>
      <c r="I103" s="9"/>
      <c r="J103" s="2"/>
      <c r="K103" s="2"/>
    </row>
    <row r="104" spans="8:11" ht="10.5" customHeight="1">
      <c r="H104" s="10"/>
      <c r="I104" s="9"/>
      <c r="J104" s="2"/>
      <c r="K104" s="2"/>
    </row>
    <row r="105" spans="8:11" ht="10.5" customHeight="1">
      <c r="H105" s="10"/>
      <c r="I105" s="9"/>
      <c r="J105" s="2"/>
      <c r="K105" s="2"/>
    </row>
    <row r="106" spans="8:11" ht="10.5" customHeight="1">
      <c r="J106" s="2"/>
      <c r="K106" s="2"/>
    </row>
    <row r="107" spans="8:11" ht="10.5" customHeight="1">
      <c r="J107" s="2"/>
      <c r="K107" s="2"/>
    </row>
    <row r="108" spans="8:11" ht="10.5" customHeight="1">
      <c r="J108" s="2"/>
      <c r="K108" s="2"/>
    </row>
    <row r="109" spans="8:11" ht="10.5" customHeight="1">
      <c r="J109" s="2"/>
      <c r="K109" s="2"/>
    </row>
    <row r="110" spans="8:11" ht="10.5" customHeight="1">
      <c r="J110" s="2"/>
      <c r="K110" s="2"/>
    </row>
    <row r="111" spans="8:11" ht="10.5" customHeight="1">
      <c r="J111" s="2"/>
      <c r="K111" s="2"/>
    </row>
    <row r="112" spans="8:11" ht="10.5" customHeight="1">
      <c r="J112" s="2"/>
      <c r="K112" s="2"/>
    </row>
    <row r="113" spans="10:11" ht="10.5" customHeight="1">
      <c r="J113" s="2"/>
      <c r="K113" s="2"/>
    </row>
    <row r="114" spans="10:11" ht="10.5" customHeight="1">
      <c r="J114" s="2"/>
      <c r="K114" s="2"/>
    </row>
    <row r="115" spans="10:11" ht="10.5" customHeight="1">
      <c r="J115" s="2"/>
      <c r="K115" s="2"/>
    </row>
    <row r="116" spans="10:11" ht="10.5" customHeight="1">
      <c r="J116" s="2"/>
      <c r="K116" s="2"/>
    </row>
    <row r="117" spans="10:11" ht="10.5" customHeight="1">
      <c r="J117" s="2"/>
      <c r="K117" s="2"/>
    </row>
    <row r="118" spans="10:11" ht="10.5" customHeight="1">
      <c r="J118" s="2"/>
      <c r="K118" s="2"/>
    </row>
    <row r="119" spans="10:11" ht="10.5" customHeight="1">
      <c r="J119" s="2"/>
      <c r="K119" s="2"/>
    </row>
    <row r="120" spans="10:11" ht="10.5" customHeight="1">
      <c r="J120" s="2"/>
      <c r="K120" s="2"/>
    </row>
    <row r="121" spans="10:11" ht="10.5" customHeight="1">
      <c r="J121" s="2"/>
      <c r="K121" s="2"/>
    </row>
    <row r="122" spans="10:11" ht="10.5" customHeight="1">
      <c r="J122" s="2"/>
      <c r="K122" s="2"/>
    </row>
    <row r="123" spans="10:11" ht="10.5" customHeight="1">
      <c r="J123" s="2"/>
      <c r="K123" s="2"/>
    </row>
    <row r="124" spans="10:11" ht="10.5" customHeight="1">
      <c r="J124" s="2"/>
      <c r="K124" s="2"/>
    </row>
    <row r="125" spans="10:11" ht="10.5" customHeight="1">
      <c r="J125" s="2"/>
      <c r="K125" s="2"/>
    </row>
    <row r="126" spans="10:11" ht="10.5" customHeight="1">
      <c r="J126" s="2"/>
      <c r="K126" s="2"/>
    </row>
    <row r="127" spans="10:11" ht="10.5" customHeight="1">
      <c r="J127" s="2"/>
      <c r="K127" s="2"/>
    </row>
    <row r="128" spans="10:11" ht="10.5" customHeight="1">
      <c r="J128" s="2"/>
      <c r="K128" s="2"/>
    </row>
    <row r="129" spans="10:11" ht="10.5" customHeight="1">
      <c r="J129" s="2"/>
      <c r="K129" s="2"/>
    </row>
    <row r="130" spans="10:11" ht="10.5" customHeight="1"/>
    <row r="131" spans="10:11" ht="10.5" customHeight="1"/>
    <row r="132" spans="10:11" ht="10.5" customHeight="1"/>
    <row r="133" spans="10:11" ht="10.5" customHeight="1"/>
    <row r="134" spans="10:11" ht="10.5" customHeight="1"/>
    <row r="135" spans="10:11" ht="10.5" customHeight="1"/>
    <row r="136" spans="10:11" ht="10.5" customHeight="1"/>
    <row r="137" spans="10:11" ht="10.5" customHeight="1"/>
    <row r="138" spans="10:11" ht="10.5" customHeight="1"/>
    <row r="139" spans="10:11" ht="10.5" customHeight="1"/>
    <row r="140" spans="10:11" ht="10.5" customHeight="1"/>
    <row r="141" spans="10:11" ht="10.5" customHeight="1"/>
  </sheetData>
  <sheetProtection algorithmName="SHA-512" hashValue="v9+QqdjqO1w/HX6mzZJrlaAYx8rgYBQjW6XUN5lGyMsbM09maXBbNCHb6ETsPtu6d8DLj5DhTERihxqK38il2w==" saltValue="4T53SY2Gq/UfZ5NIM9gJPA==" spinCount="100000" sheet="1" objects="1" scenarios="1"/>
  <protectedRanges>
    <protectedRange sqref="C62:H62" name="Rango6"/>
    <protectedRange sqref="H51:H54" name="Rango5"/>
    <protectedRange sqref="E33:G38" name="Rango4"/>
    <protectedRange sqref="F7" name="Rango1"/>
    <protectedRange sqref="E15" name="Rango2"/>
    <protectedRange sqref="H22:H27" name="Rango3"/>
  </protectedRanges>
  <customSheetViews>
    <customSheetView guid="{AFC586B6-D127-4424-A317-BB3DA5883CD6}" scale="85" showPageBreaks="1" printArea="1" view="pageBreakPreview" topLeftCell="A27">
      <selection activeCell="N61" sqref="N61"/>
      <pageMargins left="0.7" right="0.7" top="0.75" bottom="0.75" header="0.3" footer="0.3"/>
      <pageSetup paperSize="9" scale="71" orientation="portrait" r:id="rId1"/>
    </customSheetView>
  </customSheetViews>
  <mergeCells count="37">
    <mergeCell ref="H68:H69"/>
    <mergeCell ref="I64:I65"/>
    <mergeCell ref="I42:I43"/>
    <mergeCell ref="B60:G60"/>
    <mergeCell ref="B61:G61"/>
    <mergeCell ref="C62:G62"/>
    <mergeCell ref="B58:I58"/>
    <mergeCell ref="B47:I47"/>
    <mergeCell ref="B48:I48"/>
    <mergeCell ref="C53:G53"/>
    <mergeCell ref="H53:H54"/>
    <mergeCell ref="I53:I54"/>
    <mergeCell ref="C54:G54"/>
    <mergeCell ref="B57:I57"/>
    <mergeCell ref="C51:G51"/>
    <mergeCell ref="C52:G52"/>
    <mergeCell ref="I51:I52"/>
    <mergeCell ref="B30:G30"/>
    <mergeCell ref="E40:E41"/>
    <mergeCell ref="F40:F41"/>
    <mergeCell ref="G40:G41"/>
    <mergeCell ref="C22:G22"/>
    <mergeCell ref="B56:H56"/>
    <mergeCell ref="E63:H63"/>
    <mergeCell ref="F7:I7"/>
    <mergeCell ref="B11:I12"/>
    <mergeCell ref="E15:H15"/>
    <mergeCell ref="B13:I14"/>
    <mergeCell ref="B17:I18"/>
    <mergeCell ref="B19:I20"/>
    <mergeCell ref="C24:G24"/>
    <mergeCell ref="C26:G26"/>
    <mergeCell ref="C27:G27"/>
    <mergeCell ref="E28:H28"/>
    <mergeCell ref="C23:G23"/>
    <mergeCell ref="C25:G25"/>
    <mergeCell ref="H51:H52"/>
  </mergeCells>
  <dataValidations count="13">
    <dataValidation type="decimal" operator="equal" allowBlank="1" showInputMessage="1" showErrorMessage="1" sqref="I65569:I65573 JE65569:JE65573 TA65569:TA65573 ACW65569:ACW65573 AMS65569:AMS65573 AWO65569:AWO65573 BGK65569:BGK65573 BQG65569:BQG65573 CAC65569:CAC65573 CJY65569:CJY65573 CTU65569:CTU65573 DDQ65569:DDQ65573 DNM65569:DNM65573 DXI65569:DXI65573 EHE65569:EHE65573 ERA65569:ERA65573 FAW65569:FAW65573 FKS65569:FKS65573 FUO65569:FUO65573 GEK65569:GEK65573 GOG65569:GOG65573 GYC65569:GYC65573 HHY65569:HHY65573 HRU65569:HRU65573 IBQ65569:IBQ65573 ILM65569:ILM65573 IVI65569:IVI65573 JFE65569:JFE65573 JPA65569:JPA65573 JYW65569:JYW65573 KIS65569:KIS65573 KSO65569:KSO65573 LCK65569:LCK65573 LMG65569:LMG65573 LWC65569:LWC65573 MFY65569:MFY65573 MPU65569:MPU65573 MZQ65569:MZQ65573 NJM65569:NJM65573 NTI65569:NTI65573 ODE65569:ODE65573 ONA65569:ONA65573 OWW65569:OWW65573 PGS65569:PGS65573 PQO65569:PQO65573 QAK65569:QAK65573 QKG65569:QKG65573 QUC65569:QUC65573 RDY65569:RDY65573 RNU65569:RNU65573 RXQ65569:RXQ65573 SHM65569:SHM65573 SRI65569:SRI65573 TBE65569:TBE65573 TLA65569:TLA65573 TUW65569:TUW65573 UES65569:UES65573 UOO65569:UOO65573 UYK65569:UYK65573 VIG65569:VIG65573 VSC65569:VSC65573 WBY65569:WBY65573 WLU65569:WLU65573 WVQ65569:WVQ65573 I131105:I131109 JE131105:JE131109 TA131105:TA131109 ACW131105:ACW131109 AMS131105:AMS131109 AWO131105:AWO131109 BGK131105:BGK131109 BQG131105:BQG131109 CAC131105:CAC131109 CJY131105:CJY131109 CTU131105:CTU131109 DDQ131105:DDQ131109 DNM131105:DNM131109 DXI131105:DXI131109 EHE131105:EHE131109 ERA131105:ERA131109 FAW131105:FAW131109 FKS131105:FKS131109 FUO131105:FUO131109 GEK131105:GEK131109 GOG131105:GOG131109 GYC131105:GYC131109 HHY131105:HHY131109 HRU131105:HRU131109 IBQ131105:IBQ131109 ILM131105:ILM131109 IVI131105:IVI131109 JFE131105:JFE131109 JPA131105:JPA131109 JYW131105:JYW131109 KIS131105:KIS131109 KSO131105:KSO131109 LCK131105:LCK131109 LMG131105:LMG131109 LWC131105:LWC131109 MFY131105:MFY131109 MPU131105:MPU131109 MZQ131105:MZQ131109 NJM131105:NJM131109 NTI131105:NTI131109 ODE131105:ODE131109 ONA131105:ONA131109 OWW131105:OWW131109 PGS131105:PGS131109 PQO131105:PQO131109 QAK131105:QAK131109 QKG131105:QKG131109 QUC131105:QUC131109 RDY131105:RDY131109 RNU131105:RNU131109 RXQ131105:RXQ131109 SHM131105:SHM131109 SRI131105:SRI131109 TBE131105:TBE131109 TLA131105:TLA131109 TUW131105:TUW131109 UES131105:UES131109 UOO131105:UOO131109 UYK131105:UYK131109 VIG131105:VIG131109 VSC131105:VSC131109 WBY131105:WBY131109 WLU131105:WLU131109 WVQ131105:WVQ131109 I196641:I196645 JE196641:JE196645 TA196641:TA196645 ACW196641:ACW196645 AMS196641:AMS196645 AWO196641:AWO196645 BGK196641:BGK196645 BQG196641:BQG196645 CAC196641:CAC196645 CJY196641:CJY196645 CTU196641:CTU196645 DDQ196641:DDQ196645 DNM196641:DNM196645 DXI196641:DXI196645 EHE196641:EHE196645 ERA196641:ERA196645 FAW196641:FAW196645 FKS196641:FKS196645 FUO196641:FUO196645 GEK196641:GEK196645 GOG196641:GOG196645 GYC196641:GYC196645 HHY196641:HHY196645 HRU196641:HRU196645 IBQ196641:IBQ196645 ILM196641:ILM196645 IVI196641:IVI196645 JFE196641:JFE196645 JPA196641:JPA196645 JYW196641:JYW196645 KIS196641:KIS196645 KSO196641:KSO196645 LCK196641:LCK196645 LMG196641:LMG196645 LWC196641:LWC196645 MFY196641:MFY196645 MPU196641:MPU196645 MZQ196641:MZQ196645 NJM196641:NJM196645 NTI196641:NTI196645 ODE196641:ODE196645 ONA196641:ONA196645 OWW196641:OWW196645 PGS196641:PGS196645 PQO196641:PQO196645 QAK196641:QAK196645 QKG196641:QKG196645 QUC196641:QUC196645 RDY196641:RDY196645 RNU196641:RNU196645 RXQ196641:RXQ196645 SHM196641:SHM196645 SRI196641:SRI196645 TBE196641:TBE196645 TLA196641:TLA196645 TUW196641:TUW196645 UES196641:UES196645 UOO196641:UOO196645 UYK196641:UYK196645 VIG196641:VIG196645 VSC196641:VSC196645 WBY196641:WBY196645 WLU196641:WLU196645 WVQ196641:WVQ196645 I262177:I262181 JE262177:JE262181 TA262177:TA262181 ACW262177:ACW262181 AMS262177:AMS262181 AWO262177:AWO262181 BGK262177:BGK262181 BQG262177:BQG262181 CAC262177:CAC262181 CJY262177:CJY262181 CTU262177:CTU262181 DDQ262177:DDQ262181 DNM262177:DNM262181 DXI262177:DXI262181 EHE262177:EHE262181 ERA262177:ERA262181 FAW262177:FAW262181 FKS262177:FKS262181 FUO262177:FUO262181 GEK262177:GEK262181 GOG262177:GOG262181 GYC262177:GYC262181 HHY262177:HHY262181 HRU262177:HRU262181 IBQ262177:IBQ262181 ILM262177:ILM262181 IVI262177:IVI262181 JFE262177:JFE262181 JPA262177:JPA262181 JYW262177:JYW262181 KIS262177:KIS262181 KSO262177:KSO262181 LCK262177:LCK262181 LMG262177:LMG262181 LWC262177:LWC262181 MFY262177:MFY262181 MPU262177:MPU262181 MZQ262177:MZQ262181 NJM262177:NJM262181 NTI262177:NTI262181 ODE262177:ODE262181 ONA262177:ONA262181 OWW262177:OWW262181 PGS262177:PGS262181 PQO262177:PQO262181 QAK262177:QAK262181 QKG262177:QKG262181 QUC262177:QUC262181 RDY262177:RDY262181 RNU262177:RNU262181 RXQ262177:RXQ262181 SHM262177:SHM262181 SRI262177:SRI262181 TBE262177:TBE262181 TLA262177:TLA262181 TUW262177:TUW262181 UES262177:UES262181 UOO262177:UOO262181 UYK262177:UYK262181 VIG262177:VIG262181 VSC262177:VSC262181 WBY262177:WBY262181 WLU262177:WLU262181 WVQ262177:WVQ262181 I327713:I327717 JE327713:JE327717 TA327713:TA327717 ACW327713:ACW327717 AMS327713:AMS327717 AWO327713:AWO327717 BGK327713:BGK327717 BQG327713:BQG327717 CAC327713:CAC327717 CJY327713:CJY327717 CTU327713:CTU327717 DDQ327713:DDQ327717 DNM327713:DNM327717 DXI327713:DXI327717 EHE327713:EHE327717 ERA327713:ERA327717 FAW327713:FAW327717 FKS327713:FKS327717 FUO327713:FUO327717 GEK327713:GEK327717 GOG327713:GOG327717 GYC327713:GYC327717 HHY327713:HHY327717 HRU327713:HRU327717 IBQ327713:IBQ327717 ILM327713:ILM327717 IVI327713:IVI327717 JFE327713:JFE327717 JPA327713:JPA327717 JYW327713:JYW327717 KIS327713:KIS327717 KSO327713:KSO327717 LCK327713:LCK327717 LMG327713:LMG327717 LWC327713:LWC327717 MFY327713:MFY327717 MPU327713:MPU327717 MZQ327713:MZQ327717 NJM327713:NJM327717 NTI327713:NTI327717 ODE327713:ODE327717 ONA327713:ONA327717 OWW327713:OWW327717 PGS327713:PGS327717 PQO327713:PQO327717 QAK327713:QAK327717 QKG327713:QKG327717 QUC327713:QUC327717 RDY327713:RDY327717 RNU327713:RNU327717 RXQ327713:RXQ327717 SHM327713:SHM327717 SRI327713:SRI327717 TBE327713:TBE327717 TLA327713:TLA327717 TUW327713:TUW327717 UES327713:UES327717 UOO327713:UOO327717 UYK327713:UYK327717 VIG327713:VIG327717 VSC327713:VSC327717 WBY327713:WBY327717 WLU327713:WLU327717 WVQ327713:WVQ327717 I393249:I393253 JE393249:JE393253 TA393249:TA393253 ACW393249:ACW393253 AMS393249:AMS393253 AWO393249:AWO393253 BGK393249:BGK393253 BQG393249:BQG393253 CAC393249:CAC393253 CJY393249:CJY393253 CTU393249:CTU393253 DDQ393249:DDQ393253 DNM393249:DNM393253 DXI393249:DXI393253 EHE393249:EHE393253 ERA393249:ERA393253 FAW393249:FAW393253 FKS393249:FKS393253 FUO393249:FUO393253 GEK393249:GEK393253 GOG393249:GOG393253 GYC393249:GYC393253 HHY393249:HHY393253 HRU393249:HRU393253 IBQ393249:IBQ393253 ILM393249:ILM393253 IVI393249:IVI393253 JFE393249:JFE393253 JPA393249:JPA393253 JYW393249:JYW393253 KIS393249:KIS393253 KSO393249:KSO393253 LCK393249:LCK393253 LMG393249:LMG393253 LWC393249:LWC393253 MFY393249:MFY393253 MPU393249:MPU393253 MZQ393249:MZQ393253 NJM393249:NJM393253 NTI393249:NTI393253 ODE393249:ODE393253 ONA393249:ONA393253 OWW393249:OWW393253 PGS393249:PGS393253 PQO393249:PQO393253 QAK393249:QAK393253 QKG393249:QKG393253 QUC393249:QUC393253 RDY393249:RDY393253 RNU393249:RNU393253 RXQ393249:RXQ393253 SHM393249:SHM393253 SRI393249:SRI393253 TBE393249:TBE393253 TLA393249:TLA393253 TUW393249:TUW393253 UES393249:UES393253 UOO393249:UOO393253 UYK393249:UYK393253 VIG393249:VIG393253 VSC393249:VSC393253 WBY393249:WBY393253 WLU393249:WLU393253 WVQ393249:WVQ393253 I458785:I458789 JE458785:JE458789 TA458785:TA458789 ACW458785:ACW458789 AMS458785:AMS458789 AWO458785:AWO458789 BGK458785:BGK458789 BQG458785:BQG458789 CAC458785:CAC458789 CJY458785:CJY458789 CTU458785:CTU458789 DDQ458785:DDQ458789 DNM458785:DNM458789 DXI458785:DXI458789 EHE458785:EHE458789 ERA458785:ERA458789 FAW458785:FAW458789 FKS458785:FKS458789 FUO458785:FUO458789 GEK458785:GEK458789 GOG458785:GOG458789 GYC458785:GYC458789 HHY458785:HHY458789 HRU458785:HRU458789 IBQ458785:IBQ458789 ILM458785:ILM458789 IVI458785:IVI458789 JFE458785:JFE458789 JPA458785:JPA458789 JYW458785:JYW458789 KIS458785:KIS458789 KSO458785:KSO458789 LCK458785:LCK458789 LMG458785:LMG458789 LWC458785:LWC458789 MFY458785:MFY458789 MPU458785:MPU458789 MZQ458785:MZQ458789 NJM458785:NJM458789 NTI458785:NTI458789 ODE458785:ODE458789 ONA458785:ONA458789 OWW458785:OWW458789 PGS458785:PGS458789 PQO458785:PQO458789 QAK458785:QAK458789 QKG458785:QKG458789 QUC458785:QUC458789 RDY458785:RDY458789 RNU458785:RNU458789 RXQ458785:RXQ458789 SHM458785:SHM458789 SRI458785:SRI458789 TBE458785:TBE458789 TLA458785:TLA458789 TUW458785:TUW458789 UES458785:UES458789 UOO458785:UOO458789 UYK458785:UYK458789 VIG458785:VIG458789 VSC458785:VSC458789 WBY458785:WBY458789 WLU458785:WLU458789 WVQ458785:WVQ458789 I524321:I524325 JE524321:JE524325 TA524321:TA524325 ACW524321:ACW524325 AMS524321:AMS524325 AWO524321:AWO524325 BGK524321:BGK524325 BQG524321:BQG524325 CAC524321:CAC524325 CJY524321:CJY524325 CTU524321:CTU524325 DDQ524321:DDQ524325 DNM524321:DNM524325 DXI524321:DXI524325 EHE524321:EHE524325 ERA524321:ERA524325 FAW524321:FAW524325 FKS524321:FKS524325 FUO524321:FUO524325 GEK524321:GEK524325 GOG524321:GOG524325 GYC524321:GYC524325 HHY524321:HHY524325 HRU524321:HRU524325 IBQ524321:IBQ524325 ILM524321:ILM524325 IVI524321:IVI524325 JFE524321:JFE524325 JPA524321:JPA524325 JYW524321:JYW524325 KIS524321:KIS524325 KSO524321:KSO524325 LCK524321:LCK524325 LMG524321:LMG524325 LWC524321:LWC524325 MFY524321:MFY524325 MPU524321:MPU524325 MZQ524321:MZQ524325 NJM524321:NJM524325 NTI524321:NTI524325 ODE524321:ODE524325 ONA524321:ONA524325 OWW524321:OWW524325 PGS524321:PGS524325 PQO524321:PQO524325 QAK524321:QAK524325 QKG524321:QKG524325 QUC524321:QUC524325 RDY524321:RDY524325 RNU524321:RNU524325 RXQ524321:RXQ524325 SHM524321:SHM524325 SRI524321:SRI524325 TBE524321:TBE524325 TLA524321:TLA524325 TUW524321:TUW524325 UES524321:UES524325 UOO524321:UOO524325 UYK524321:UYK524325 VIG524321:VIG524325 VSC524321:VSC524325 WBY524321:WBY524325 WLU524321:WLU524325 WVQ524321:WVQ524325 I589857:I589861 JE589857:JE589861 TA589857:TA589861 ACW589857:ACW589861 AMS589857:AMS589861 AWO589857:AWO589861 BGK589857:BGK589861 BQG589857:BQG589861 CAC589857:CAC589861 CJY589857:CJY589861 CTU589857:CTU589861 DDQ589857:DDQ589861 DNM589857:DNM589861 DXI589857:DXI589861 EHE589857:EHE589861 ERA589857:ERA589861 FAW589857:FAW589861 FKS589857:FKS589861 FUO589857:FUO589861 GEK589857:GEK589861 GOG589857:GOG589861 GYC589857:GYC589861 HHY589857:HHY589861 HRU589857:HRU589861 IBQ589857:IBQ589861 ILM589857:ILM589861 IVI589857:IVI589861 JFE589857:JFE589861 JPA589857:JPA589861 JYW589857:JYW589861 KIS589857:KIS589861 KSO589857:KSO589861 LCK589857:LCK589861 LMG589857:LMG589861 LWC589857:LWC589861 MFY589857:MFY589861 MPU589857:MPU589861 MZQ589857:MZQ589861 NJM589857:NJM589861 NTI589857:NTI589861 ODE589857:ODE589861 ONA589857:ONA589861 OWW589857:OWW589861 PGS589857:PGS589861 PQO589857:PQO589861 QAK589857:QAK589861 QKG589857:QKG589861 QUC589857:QUC589861 RDY589857:RDY589861 RNU589857:RNU589861 RXQ589857:RXQ589861 SHM589857:SHM589861 SRI589857:SRI589861 TBE589857:TBE589861 TLA589857:TLA589861 TUW589857:TUW589861 UES589857:UES589861 UOO589857:UOO589861 UYK589857:UYK589861 VIG589857:VIG589861 VSC589857:VSC589861 WBY589857:WBY589861 WLU589857:WLU589861 WVQ589857:WVQ589861 I655393:I655397 JE655393:JE655397 TA655393:TA655397 ACW655393:ACW655397 AMS655393:AMS655397 AWO655393:AWO655397 BGK655393:BGK655397 BQG655393:BQG655397 CAC655393:CAC655397 CJY655393:CJY655397 CTU655393:CTU655397 DDQ655393:DDQ655397 DNM655393:DNM655397 DXI655393:DXI655397 EHE655393:EHE655397 ERA655393:ERA655397 FAW655393:FAW655397 FKS655393:FKS655397 FUO655393:FUO655397 GEK655393:GEK655397 GOG655393:GOG655397 GYC655393:GYC655397 HHY655393:HHY655397 HRU655393:HRU655397 IBQ655393:IBQ655397 ILM655393:ILM655397 IVI655393:IVI655397 JFE655393:JFE655397 JPA655393:JPA655397 JYW655393:JYW655397 KIS655393:KIS655397 KSO655393:KSO655397 LCK655393:LCK655397 LMG655393:LMG655397 LWC655393:LWC655397 MFY655393:MFY655397 MPU655393:MPU655397 MZQ655393:MZQ655397 NJM655393:NJM655397 NTI655393:NTI655397 ODE655393:ODE655397 ONA655393:ONA655397 OWW655393:OWW655397 PGS655393:PGS655397 PQO655393:PQO655397 QAK655393:QAK655397 QKG655393:QKG655397 QUC655393:QUC655397 RDY655393:RDY655397 RNU655393:RNU655397 RXQ655393:RXQ655397 SHM655393:SHM655397 SRI655393:SRI655397 TBE655393:TBE655397 TLA655393:TLA655397 TUW655393:TUW655397 UES655393:UES655397 UOO655393:UOO655397 UYK655393:UYK655397 VIG655393:VIG655397 VSC655393:VSC655397 WBY655393:WBY655397 WLU655393:WLU655397 WVQ655393:WVQ655397 I720929:I720933 JE720929:JE720933 TA720929:TA720933 ACW720929:ACW720933 AMS720929:AMS720933 AWO720929:AWO720933 BGK720929:BGK720933 BQG720929:BQG720933 CAC720929:CAC720933 CJY720929:CJY720933 CTU720929:CTU720933 DDQ720929:DDQ720933 DNM720929:DNM720933 DXI720929:DXI720933 EHE720929:EHE720933 ERA720929:ERA720933 FAW720929:FAW720933 FKS720929:FKS720933 FUO720929:FUO720933 GEK720929:GEK720933 GOG720929:GOG720933 GYC720929:GYC720933 HHY720929:HHY720933 HRU720929:HRU720933 IBQ720929:IBQ720933 ILM720929:ILM720933 IVI720929:IVI720933 JFE720929:JFE720933 JPA720929:JPA720933 JYW720929:JYW720933 KIS720929:KIS720933 KSO720929:KSO720933 LCK720929:LCK720933 LMG720929:LMG720933 LWC720929:LWC720933 MFY720929:MFY720933 MPU720929:MPU720933 MZQ720929:MZQ720933 NJM720929:NJM720933 NTI720929:NTI720933 ODE720929:ODE720933 ONA720929:ONA720933 OWW720929:OWW720933 PGS720929:PGS720933 PQO720929:PQO720933 QAK720929:QAK720933 QKG720929:QKG720933 QUC720929:QUC720933 RDY720929:RDY720933 RNU720929:RNU720933 RXQ720929:RXQ720933 SHM720929:SHM720933 SRI720929:SRI720933 TBE720929:TBE720933 TLA720929:TLA720933 TUW720929:TUW720933 UES720929:UES720933 UOO720929:UOO720933 UYK720929:UYK720933 VIG720929:VIG720933 VSC720929:VSC720933 WBY720929:WBY720933 WLU720929:WLU720933 WVQ720929:WVQ720933 I786465:I786469 JE786465:JE786469 TA786465:TA786469 ACW786465:ACW786469 AMS786465:AMS786469 AWO786465:AWO786469 BGK786465:BGK786469 BQG786465:BQG786469 CAC786465:CAC786469 CJY786465:CJY786469 CTU786465:CTU786469 DDQ786465:DDQ786469 DNM786465:DNM786469 DXI786465:DXI786469 EHE786465:EHE786469 ERA786465:ERA786469 FAW786465:FAW786469 FKS786465:FKS786469 FUO786465:FUO786469 GEK786465:GEK786469 GOG786465:GOG786469 GYC786465:GYC786469 HHY786465:HHY786469 HRU786465:HRU786469 IBQ786465:IBQ786469 ILM786465:ILM786469 IVI786465:IVI786469 JFE786465:JFE786469 JPA786465:JPA786469 JYW786465:JYW786469 KIS786465:KIS786469 KSO786465:KSO786469 LCK786465:LCK786469 LMG786465:LMG786469 LWC786465:LWC786469 MFY786465:MFY786469 MPU786465:MPU786469 MZQ786465:MZQ786469 NJM786465:NJM786469 NTI786465:NTI786469 ODE786465:ODE786469 ONA786465:ONA786469 OWW786465:OWW786469 PGS786465:PGS786469 PQO786465:PQO786469 QAK786465:QAK786469 QKG786465:QKG786469 QUC786465:QUC786469 RDY786465:RDY786469 RNU786465:RNU786469 RXQ786465:RXQ786469 SHM786465:SHM786469 SRI786465:SRI786469 TBE786465:TBE786469 TLA786465:TLA786469 TUW786465:TUW786469 UES786465:UES786469 UOO786465:UOO786469 UYK786465:UYK786469 VIG786465:VIG786469 VSC786465:VSC786469 WBY786465:WBY786469 WLU786465:WLU786469 WVQ786465:WVQ786469 I852001:I852005 JE852001:JE852005 TA852001:TA852005 ACW852001:ACW852005 AMS852001:AMS852005 AWO852001:AWO852005 BGK852001:BGK852005 BQG852001:BQG852005 CAC852001:CAC852005 CJY852001:CJY852005 CTU852001:CTU852005 DDQ852001:DDQ852005 DNM852001:DNM852005 DXI852001:DXI852005 EHE852001:EHE852005 ERA852001:ERA852005 FAW852001:FAW852005 FKS852001:FKS852005 FUO852001:FUO852005 GEK852001:GEK852005 GOG852001:GOG852005 GYC852001:GYC852005 HHY852001:HHY852005 HRU852001:HRU852005 IBQ852001:IBQ852005 ILM852001:ILM852005 IVI852001:IVI852005 JFE852001:JFE852005 JPA852001:JPA852005 JYW852001:JYW852005 KIS852001:KIS852005 KSO852001:KSO852005 LCK852001:LCK852005 LMG852001:LMG852005 LWC852001:LWC852005 MFY852001:MFY852005 MPU852001:MPU852005 MZQ852001:MZQ852005 NJM852001:NJM852005 NTI852001:NTI852005 ODE852001:ODE852005 ONA852001:ONA852005 OWW852001:OWW852005 PGS852001:PGS852005 PQO852001:PQO852005 QAK852001:QAK852005 QKG852001:QKG852005 QUC852001:QUC852005 RDY852001:RDY852005 RNU852001:RNU852005 RXQ852001:RXQ852005 SHM852001:SHM852005 SRI852001:SRI852005 TBE852001:TBE852005 TLA852001:TLA852005 TUW852001:TUW852005 UES852001:UES852005 UOO852001:UOO852005 UYK852001:UYK852005 VIG852001:VIG852005 VSC852001:VSC852005 WBY852001:WBY852005 WLU852001:WLU852005 WVQ852001:WVQ852005 I917537:I917541 JE917537:JE917541 TA917537:TA917541 ACW917537:ACW917541 AMS917537:AMS917541 AWO917537:AWO917541 BGK917537:BGK917541 BQG917537:BQG917541 CAC917537:CAC917541 CJY917537:CJY917541 CTU917537:CTU917541 DDQ917537:DDQ917541 DNM917537:DNM917541 DXI917537:DXI917541 EHE917537:EHE917541 ERA917537:ERA917541 FAW917537:FAW917541 FKS917537:FKS917541 FUO917537:FUO917541 GEK917537:GEK917541 GOG917537:GOG917541 GYC917537:GYC917541 HHY917537:HHY917541 HRU917537:HRU917541 IBQ917537:IBQ917541 ILM917537:ILM917541 IVI917537:IVI917541 JFE917537:JFE917541 JPA917537:JPA917541 JYW917537:JYW917541 KIS917537:KIS917541 KSO917537:KSO917541 LCK917537:LCK917541 LMG917537:LMG917541 LWC917537:LWC917541 MFY917537:MFY917541 MPU917537:MPU917541 MZQ917537:MZQ917541 NJM917537:NJM917541 NTI917537:NTI917541 ODE917537:ODE917541 ONA917537:ONA917541 OWW917537:OWW917541 PGS917537:PGS917541 PQO917537:PQO917541 QAK917537:QAK917541 QKG917537:QKG917541 QUC917537:QUC917541 RDY917537:RDY917541 RNU917537:RNU917541 RXQ917537:RXQ917541 SHM917537:SHM917541 SRI917537:SRI917541 TBE917537:TBE917541 TLA917537:TLA917541 TUW917537:TUW917541 UES917537:UES917541 UOO917537:UOO917541 UYK917537:UYK917541 VIG917537:VIG917541 VSC917537:VSC917541 WBY917537:WBY917541 WLU917537:WLU917541 WVQ917537:WVQ917541 I983073:I983077 JE983073:JE983077 TA983073:TA983077 ACW983073:ACW983077 AMS983073:AMS983077 AWO983073:AWO983077 BGK983073:BGK983077 BQG983073:BQG983077 CAC983073:CAC983077 CJY983073:CJY983077 CTU983073:CTU983077 DDQ983073:DDQ983077 DNM983073:DNM983077 DXI983073:DXI983077 EHE983073:EHE983077 ERA983073:ERA983077 FAW983073:FAW983077 FKS983073:FKS983077 FUO983073:FUO983077 GEK983073:GEK983077 GOG983073:GOG983077 GYC983073:GYC983077 HHY983073:HHY983077 HRU983073:HRU983077 IBQ983073:IBQ983077 ILM983073:ILM983077 IVI983073:IVI983077 JFE983073:JFE983077 JPA983073:JPA983077 JYW983073:JYW983077 KIS983073:KIS983077 KSO983073:KSO983077 LCK983073:LCK983077 LMG983073:LMG983077 LWC983073:LWC983077 MFY983073:MFY983077 MPU983073:MPU983077 MZQ983073:MZQ983077 NJM983073:NJM983077 NTI983073:NTI983077 ODE983073:ODE983077 ONA983073:ONA983077 OWW983073:OWW983077 PGS983073:PGS983077 PQO983073:PQO983077 QAK983073:QAK983077 QKG983073:QKG983077 QUC983073:QUC983077 RDY983073:RDY983077 RNU983073:RNU983077 RXQ983073:RXQ983077 SHM983073:SHM983077 SRI983073:SRI983077 TBE983073:TBE983077 TLA983073:TLA983077 TUW983073:TUW983077 UES983073:UES983077 UOO983073:UOO983077 UYK983073:UYK983077 VIG983073:VIG983077 VSC983073:VSC983077 WBY983073:WBY983077 WLU983073:WLU983077 WVQ983073:WVQ983077" xr:uid="{00000000-0002-0000-0000-000000000000}">
      <formula1>0.4</formula1>
    </dataValidation>
    <dataValidation type="decimal" operator="lessThanOrEqual" allowBlank="1" showInputMessage="1" showErrorMessage="1" errorTitle="max 2" error="Máximo por Curso 2 puntos" promptTitle="Máximo por Curso 2 puntos" prompt="Máximo por Curso 2 puntos" sqref="I65552:I65560 JE65552:JE65560 TA65552:TA65560 ACW65552:ACW65560 AMS65552:AMS65560 AWO65552:AWO65560 BGK65552:BGK65560 BQG65552:BQG65560 CAC65552:CAC65560 CJY65552:CJY65560 CTU65552:CTU65560 DDQ65552:DDQ65560 DNM65552:DNM65560 DXI65552:DXI65560 EHE65552:EHE65560 ERA65552:ERA65560 FAW65552:FAW65560 FKS65552:FKS65560 FUO65552:FUO65560 GEK65552:GEK65560 GOG65552:GOG65560 GYC65552:GYC65560 HHY65552:HHY65560 HRU65552:HRU65560 IBQ65552:IBQ65560 ILM65552:ILM65560 IVI65552:IVI65560 JFE65552:JFE65560 JPA65552:JPA65560 JYW65552:JYW65560 KIS65552:KIS65560 KSO65552:KSO65560 LCK65552:LCK65560 LMG65552:LMG65560 LWC65552:LWC65560 MFY65552:MFY65560 MPU65552:MPU65560 MZQ65552:MZQ65560 NJM65552:NJM65560 NTI65552:NTI65560 ODE65552:ODE65560 ONA65552:ONA65560 OWW65552:OWW65560 PGS65552:PGS65560 PQO65552:PQO65560 QAK65552:QAK65560 QKG65552:QKG65560 QUC65552:QUC65560 RDY65552:RDY65560 RNU65552:RNU65560 RXQ65552:RXQ65560 SHM65552:SHM65560 SRI65552:SRI65560 TBE65552:TBE65560 TLA65552:TLA65560 TUW65552:TUW65560 UES65552:UES65560 UOO65552:UOO65560 UYK65552:UYK65560 VIG65552:VIG65560 VSC65552:VSC65560 WBY65552:WBY65560 WLU65552:WLU65560 WVQ65552:WVQ65560 I131088:I131096 JE131088:JE131096 TA131088:TA131096 ACW131088:ACW131096 AMS131088:AMS131096 AWO131088:AWO131096 BGK131088:BGK131096 BQG131088:BQG131096 CAC131088:CAC131096 CJY131088:CJY131096 CTU131088:CTU131096 DDQ131088:DDQ131096 DNM131088:DNM131096 DXI131088:DXI131096 EHE131088:EHE131096 ERA131088:ERA131096 FAW131088:FAW131096 FKS131088:FKS131096 FUO131088:FUO131096 GEK131088:GEK131096 GOG131088:GOG131096 GYC131088:GYC131096 HHY131088:HHY131096 HRU131088:HRU131096 IBQ131088:IBQ131096 ILM131088:ILM131096 IVI131088:IVI131096 JFE131088:JFE131096 JPA131088:JPA131096 JYW131088:JYW131096 KIS131088:KIS131096 KSO131088:KSO131096 LCK131088:LCK131096 LMG131088:LMG131096 LWC131088:LWC131096 MFY131088:MFY131096 MPU131088:MPU131096 MZQ131088:MZQ131096 NJM131088:NJM131096 NTI131088:NTI131096 ODE131088:ODE131096 ONA131088:ONA131096 OWW131088:OWW131096 PGS131088:PGS131096 PQO131088:PQO131096 QAK131088:QAK131096 QKG131088:QKG131096 QUC131088:QUC131096 RDY131088:RDY131096 RNU131088:RNU131096 RXQ131088:RXQ131096 SHM131088:SHM131096 SRI131088:SRI131096 TBE131088:TBE131096 TLA131088:TLA131096 TUW131088:TUW131096 UES131088:UES131096 UOO131088:UOO131096 UYK131088:UYK131096 VIG131088:VIG131096 VSC131088:VSC131096 WBY131088:WBY131096 WLU131088:WLU131096 WVQ131088:WVQ131096 I196624:I196632 JE196624:JE196632 TA196624:TA196632 ACW196624:ACW196632 AMS196624:AMS196632 AWO196624:AWO196632 BGK196624:BGK196632 BQG196624:BQG196632 CAC196624:CAC196632 CJY196624:CJY196632 CTU196624:CTU196632 DDQ196624:DDQ196632 DNM196624:DNM196632 DXI196624:DXI196632 EHE196624:EHE196632 ERA196624:ERA196632 FAW196624:FAW196632 FKS196624:FKS196632 FUO196624:FUO196632 GEK196624:GEK196632 GOG196624:GOG196632 GYC196624:GYC196632 HHY196624:HHY196632 HRU196624:HRU196632 IBQ196624:IBQ196632 ILM196624:ILM196632 IVI196624:IVI196632 JFE196624:JFE196632 JPA196624:JPA196632 JYW196624:JYW196632 KIS196624:KIS196632 KSO196624:KSO196632 LCK196624:LCK196632 LMG196624:LMG196632 LWC196624:LWC196632 MFY196624:MFY196632 MPU196624:MPU196632 MZQ196624:MZQ196632 NJM196624:NJM196632 NTI196624:NTI196632 ODE196624:ODE196632 ONA196624:ONA196632 OWW196624:OWW196632 PGS196624:PGS196632 PQO196624:PQO196632 QAK196624:QAK196632 QKG196624:QKG196632 QUC196624:QUC196632 RDY196624:RDY196632 RNU196624:RNU196632 RXQ196624:RXQ196632 SHM196624:SHM196632 SRI196624:SRI196632 TBE196624:TBE196632 TLA196624:TLA196632 TUW196624:TUW196632 UES196624:UES196632 UOO196624:UOO196632 UYK196624:UYK196632 VIG196624:VIG196632 VSC196624:VSC196632 WBY196624:WBY196632 WLU196624:WLU196632 WVQ196624:WVQ196632 I262160:I262168 JE262160:JE262168 TA262160:TA262168 ACW262160:ACW262168 AMS262160:AMS262168 AWO262160:AWO262168 BGK262160:BGK262168 BQG262160:BQG262168 CAC262160:CAC262168 CJY262160:CJY262168 CTU262160:CTU262168 DDQ262160:DDQ262168 DNM262160:DNM262168 DXI262160:DXI262168 EHE262160:EHE262168 ERA262160:ERA262168 FAW262160:FAW262168 FKS262160:FKS262168 FUO262160:FUO262168 GEK262160:GEK262168 GOG262160:GOG262168 GYC262160:GYC262168 HHY262160:HHY262168 HRU262160:HRU262168 IBQ262160:IBQ262168 ILM262160:ILM262168 IVI262160:IVI262168 JFE262160:JFE262168 JPA262160:JPA262168 JYW262160:JYW262168 KIS262160:KIS262168 KSO262160:KSO262168 LCK262160:LCK262168 LMG262160:LMG262168 LWC262160:LWC262168 MFY262160:MFY262168 MPU262160:MPU262168 MZQ262160:MZQ262168 NJM262160:NJM262168 NTI262160:NTI262168 ODE262160:ODE262168 ONA262160:ONA262168 OWW262160:OWW262168 PGS262160:PGS262168 PQO262160:PQO262168 QAK262160:QAK262168 QKG262160:QKG262168 QUC262160:QUC262168 RDY262160:RDY262168 RNU262160:RNU262168 RXQ262160:RXQ262168 SHM262160:SHM262168 SRI262160:SRI262168 TBE262160:TBE262168 TLA262160:TLA262168 TUW262160:TUW262168 UES262160:UES262168 UOO262160:UOO262168 UYK262160:UYK262168 VIG262160:VIG262168 VSC262160:VSC262168 WBY262160:WBY262168 WLU262160:WLU262168 WVQ262160:WVQ262168 I327696:I327704 JE327696:JE327704 TA327696:TA327704 ACW327696:ACW327704 AMS327696:AMS327704 AWO327696:AWO327704 BGK327696:BGK327704 BQG327696:BQG327704 CAC327696:CAC327704 CJY327696:CJY327704 CTU327696:CTU327704 DDQ327696:DDQ327704 DNM327696:DNM327704 DXI327696:DXI327704 EHE327696:EHE327704 ERA327696:ERA327704 FAW327696:FAW327704 FKS327696:FKS327704 FUO327696:FUO327704 GEK327696:GEK327704 GOG327696:GOG327704 GYC327696:GYC327704 HHY327696:HHY327704 HRU327696:HRU327704 IBQ327696:IBQ327704 ILM327696:ILM327704 IVI327696:IVI327704 JFE327696:JFE327704 JPA327696:JPA327704 JYW327696:JYW327704 KIS327696:KIS327704 KSO327696:KSO327704 LCK327696:LCK327704 LMG327696:LMG327704 LWC327696:LWC327704 MFY327696:MFY327704 MPU327696:MPU327704 MZQ327696:MZQ327704 NJM327696:NJM327704 NTI327696:NTI327704 ODE327696:ODE327704 ONA327696:ONA327704 OWW327696:OWW327704 PGS327696:PGS327704 PQO327696:PQO327704 QAK327696:QAK327704 QKG327696:QKG327704 QUC327696:QUC327704 RDY327696:RDY327704 RNU327696:RNU327704 RXQ327696:RXQ327704 SHM327696:SHM327704 SRI327696:SRI327704 TBE327696:TBE327704 TLA327696:TLA327704 TUW327696:TUW327704 UES327696:UES327704 UOO327696:UOO327704 UYK327696:UYK327704 VIG327696:VIG327704 VSC327696:VSC327704 WBY327696:WBY327704 WLU327696:WLU327704 WVQ327696:WVQ327704 I393232:I393240 JE393232:JE393240 TA393232:TA393240 ACW393232:ACW393240 AMS393232:AMS393240 AWO393232:AWO393240 BGK393232:BGK393240 BQG393232:BQG393240 CAC393232:CAC393240 CJY393232:CJY393240 CTU393232:CTU393240 DDQ393232:DDQ393240 DNM393232:DNM393240 DXI393232:DXI393240 EHE393232:EHE393240 ERA393232:ERA393240 FAW393232:FAW393240 FKS393232:FKS393240 FUO393232:FUO393240 GEK393232:GEK393240 GOG393232:GOG393240 GYC393232:GYC393240 HHY393232:HHY393240 HRU393232:HRU393240 IBQ393232:IBQ393240 ILM393232:ILM393240 IVI393232:IVI393240 JFE393232:JFE393240 JPA393232:JPA393240 JYW393232:JYW393240 KIS393232:KIS393240 KSO393232:KSO393240 LCK393232:LCK393240 LMG393232:LMG393240 LWC393232:LWC393240 MFY393232:MFY393240 MPU393232:MPU393240 MZQ393232:MZQ393240 NJM393232:NJM393240 NTI393232:NTI393240 ODE393232:ODE393240 ONA393232:ONA393240 OWW393232:OWW393240 PGS393232:PGS393240 PQO393232:PQO393240 QAK393232:QAK393240 QKG393232:QKG393240 QUC393232:QUC393240 RDY393232:RDY393240 RNU393232:RNU393240 RXQ393232:RXQ393240 SHM393232:SHM393240 SRI393232:SRI393240 TBE393232:TBE393240 TLA393232:TLA393240 TUW393232:TUW393240 UES393232:UES393240 UOO393232:UOO393240 UYK393232:UYK393240 VIG393232:VIG393240 VSC393232:VSC393240 WBY393232:WBY393240 WLU393232:WLU393240 WVQ393232:WVQ393240 I458768:I458776 JE458768:JE458776 TA458768:TA458776 ACW458768:ACW458776 AMS458768:AMS458776 AWO458768:AWO458776 BGK458768:BGK458776 BQG458768:BQG458776 CAC458768:CAC458776 CJY458768:CJY458776 CTU458768:CTU458776 DDQ458768:DDQ458776 DNM458768:DNM458776 DXI458768:DXI458776 EHE458768:EHE458776 ERA458768:ERA458776 FAW458768:FAW458776 FKS458768:FKS458776 FUO458768:FUO458776 GEK458768:GEK458776 GOG458768:GOG458776 GYC458768:GYC458776 HHY458768:HHY458776 HRU458768:HRU458776 IBQ458768:IBQ458776 ILM458768:ILM458776 IVI458768:IVI458776 JFE458768:JFE458776 JPA458768:JPA458776 JYW458768:JYW458776 KIS458768:KIS458776 KSO458768:KSO458776 LCK458768:LCK458776 LMG458768:LMG458776 LWC458768:LWC458776 MFY458768:MFY458776 MPU458768:MPU458776 MZQ458768:MZQ458776 NJM458768:NJM458776 NTI458768:NTI458776 ODE458768:ODE458776 ONA458768:ONA458776 OWW458768:OWW458776 PGS458768:PGS458776 PQO458768:PQO458776 QAK458768:QAK458776 QKG458768:QKG458776 QUC458768:QUC458776 RDY458768:RDY458776 RNU458768:RNU458776 RXQ458768:RXQ458776 SHM458768:SHM458776 SRI458768:SRI458776 TBE458768:TBE458776 TLA458768:TLA458776 TUW458768:TUW458776 UES458768:UES458776 UOO458768:UOO458776 UYK458768:UYK458776 VIG458768:VIG458776 VSC458768:VSC458776 WBY458768:WBY458776 WLU458768:WLU458776 WVQ458768:WVQ458776 I524304:I524312 JE524304:JE524312 TA524304:TA524312 ACW524304:ACW524312 AMS524304:AMS524312 AWO524304:AWO524312 BGK524304:BGK524312 BQG524304:BQG524312 CAC524304:CAC524312 CJY524304:CJY524312 CTU524304:CTU524312 DDQ524304:DDQ524312 DNM524304:DNM524312 DXI524304:DXI524312 EHE524304:EHE524312 ERA524304:ERA524312 FAW524304:FAW524312 FKS524304:FKS524312 FUO524304:FUO524312 GEK524304:GEK524312 GOG524304:GOG524312 GYC524304:GYC524312 HHY524304:HHY524312 HRU524304:HRU524312 IBQ524304:IBQ524312 ILM524304:ILM524312 IVI524304:IVI524312 JFE524304:JFE524312 JPA524304:JPA524312 JYW524304:JYW524312 KIS524304:KIS524312 KSO524304:KSO524312 LCK524304:LCK524312 LMG524304:LMG524312 LWC524304:LWC524312 MFY524304:MFY524312 MPU524304:MPU524312 MZQ524304:MZQ524312 NJM524304:NJM524312 NTI524304:NTI524312 ODE524304:ODE524312 ONA524304:ONA524312 OWW524304:OWW524312 PGS524304:PGS524312 PQO524304:PQO524312 QAK524304:QAK524312 QKG524304:QKG524312 QUC524304:QUC524312 RDY524304:RDY524312 RNU524304:RNU524312 RXQ524304:RXQ524312 SHM524304:SHM524312 SRI524304:SRI524312 TBE524304:TBE524312 TLA524304:TLA524312 TUW524304:TUW524312 UES524304:UES524312 UOO524304:UOO524312 UYK524304:UYK524312 VIG524304:VIG524312 VSC524304:VSC524312 WBY524304:WBY524312 WLU524304:WLU524312 WVQ524304:WVQ524312 I589840:I589848 JE589840:JE589848 TA589840:TA589848 ACW589840:ACW589848 AMS589840:AMS589848 AWO589840:AWO589848 BGK589840:BGK589848 BQG589840:BQG589848 CAC589840:CAC589848 CJY589840:CJY589848 CTU589840:CTU589848 DDQ589840:DDQ589848 DNM589840:DNM589848 DXI589840:DXI589848 EHE589840:EHE589848 ERA589840:ERA589848 FAW589840:FAW589848 FKS589840:FKS589848 FUO589840:FUO589848 GEK589840:GEK589848 GOG589840:GOG589848 GYC589840:GYC589848 HHY589840:HHY589848 HRU589840:HRU589848 IBQ589840:IBQ589848 ILM589840:ILM589848 IVI589840:IVI589848 JFE589840:JFE589848 JPA589840:JPA589848 JYW589840:JYW589848 KIS589840:KIS589848 KSO589840:KSO589848 LCK589840:LCK589848 LMG589840:LMG589848 LWC589840:LWC589848 MFY589840:MFY589848 MPU589840:MPU589848 MZQ589840:MZQ589848 NJM589840:NJM589848 NTI589840:NTI589848 ODE589840:ODE589848 ONA589840:ONA589848 OWW589840:OWW589848 PGS589840:PGS589848 PQO589840:PQO589848 QAK589840:QAK589848 QKG589840:QKG589848 QUC589840:QUC589848 RDY589840:RDY589848 RNU589840:RNU589848 RXQ589840:RXQ589848 SHM589840:SHM589848 SRI589840:SRI589848 TBE589840:TBE589848 TLA589840:TLA589848 TUW589840:TUW589848 UES589840:UES589848 UOO589840:UOO589848 UYK589840:UYK589848 VIG589840:VIG589848 VSC589840:VSC589848 WBY589840:WBY589848 WLU589840:WLU589848 WVQ589840:WVQ589848 I655376:I655384 JE655376:JE655384 TA655376:TA655384 ACW655376:ACW655384 AMS655376:AMS655384 AWO655376:AWO655384 BGK655376:BGK655384 BQG655376:BQG655384 CAC655376:CAC655384 CJY655376:CJY655384 CTU655376:CTU655384 DDQ655376:DDQ655384 DNM655376:DNM655384 DXI655376:DXI655384 EHE655376:EHE655384 ERA655376:ERA655384 FAW655376:FAW655384 FKS655376:FKS655384 FUO655376:FUO655384 GEK655376:GEK655384 GOG655376:GOG655384 GYC655376:GYC655384 HHY655376:HHY655384 HRU655376:HRU655384 IBQ655376:IBQ655384 ILM655376:ILM655384 IVI655376:IVI655384 JFE655376:JFE655384 JPA655376:JPA655384 JYW655376:JYW655384 KIS655376:KIS655384 KSO655376:KSO655384 LCK655376:LCK655384 LMG655376:LMG655384 LWC655376:LWC655384 MFY655376:MFY655384 MPU655376:MPU655384 MZQ655376:MZQ655384 NJM655376:NJM655384 NTI655376:NTI655384 ODE655376:ODE655384 ONA655376:ONA655384 OWW655376:OWW655384 PGS655376:PGS655384 PQO655376:PQO655384 QAK655376:QAK655384 QKG655376:QKG655384 QUC655376:QUC655384 RDY655376:RDY655384 RNU655376:RNU655384 RXQ655376:RXQ655384 SHM655376:SHM655384 SRI655376:SRI655384 TBE655376:TBE655384 TLA655376:TLA655384 TUW655376:TUW655384 UES655376:UES655384 UOO655376:UOO655384 UYK655376:UYK655384 VIG655376:VIG655384 VSC655376:VSC655384 WBY655376:WBY655384 WLU655376:WLU655384 WVQ655376:WVQ655384 I720912:I720920 JE720912:JE720920 TA720912:TA720920 ACW720912:ACW720920 AMS720912:AMS720920 AWO720912:AWO720920 BGK720912:BGK720920 BQG720912:BQG720920 CAC720912:CAC720920 CJY720912:CJY720920 CTU720912:CTU720920 DDQ720912:DDQ720920 DNM720912:DNM720920 DXI720912:DXI720920 EHE720912:EHE720920 ERA720912:ERA720920 FAW720912:FAW720920 FKS720912:FKS720920 FUO720912:FUO720920 GEK720912:GEK720920 GOG720912:GOG720920 GYC720912:GYC720920 HHY720912:HHY720920 HRU720912:HRU720920 IBQ720912:IBQ720920 ILM720912:ILM720920 IVI720912:IVI720920 JFE720912:JFE720920 JPA720912:JPA720920 JYW720912:JYW720920 KIS720912:KIS720920 KSO720912:KSO720920 LCK720912:LCK720920 LMG720912:LMG720920 LWC720912:LWC720920 MFY720912:MFY720920 MPU720912:MPU720920 MZQ720912:MZQ720920 NJM720912:NJM720920 NTI720912:NTI720920 ODE720912:ODE720920 ONA720912:ONA720920 OWW720912:OWW720920 PGS720912:PGS720920 PQO720912:PQO720920 QAK720912:QAK720920 QKG720912:QKG720920 QUC720912:QUC720920 RDY720912:RDY720920 RNU720912:RNU720920 RXQ720912:RXQ720920 SHM720912:SHM720920 SRI720912:SRI720920 TBE720912:TBE720920 TLA720912:TLA720920 TUW720912:TUW720920 UES720912:UES720920 UOO720912:UOO720920 UYK720912:UYK720920 VIG720912:VIG720920 VSC720912:VSC720920 WBY720912:WBY720920 WLU720912:WLU720920 WVQ720912:WVQ720920 I786448:I786456 JE786448:JE786456 TA786448:TA786456 ACW786448:ACW786456 AMS786448:AMS786456 AWO786448:AWO786456 BGK786448:BGK786456 BQG786448:BQG786456 CAC786448:CAC786456 CJY786448:CJY786456 CTU786448:CTU786456 DDQ786448:DDQ786456 DNM786448:DNM786456 DXI786448:DXI786456 EHE786448:EHE786456 ERA786448:ERA786456 FAW786448:FAW786456 FKS786448:FKS786456 FUO786448:FUO786456 GEK786448:GEK786456 GOG786448:GOG786456 GYC786448:GYC786456 HHY786448:HHY786456 HRU786448:HRU786456 IBQ786448:IBQ786456 ILM786448:ILM786456 IVI786448:IVI786456 JFE786448:JFE786456 JPA786448:JPA786456 JYW786448:JYW786456 KIS786448:KIS786456 KSO786448:KSO786456 LCK786448:LCK786456 LMG786448:LMG786456 LWC786448:LWC786456 MFY786448:MFY786456 MPU786448:MPU786456 MZQ786448:MZQ786456 NJM786448:NJM786456 NTI786448:NTI786456 ODE786448:ODE786456 ONA786448:ONA786456 OWW786448:OWW786456 PGS786448:PGS786456 PQO786448:PQO786456 QAK786448:QAK786456 QKG786448:QKG786456 QUC786448:QUC786456 RDY786448:RDY786456 RNU786448:RNU786456 RXQ786448:RXQ786456 SHM786448:SHM786456 SRI786448:SRI786456 TBE786448:TBE786456 TLA786448:TLA786456 TUW786448:TUW786456 UES786448:UES786456 UOO786448:UOO786456 UYK786448:UYK786456 VIG786448:VIG786456 VSC786448:VSC786456 WBY786448:WBY786456 WLU786448:WLU786456 WVQ786448:WVQ786456 I851984:I851992 JE851984:JE851992 TA851984:TA851992 ACW851984:ACW851992 AMS851984:AMS851992 AWO851984:AWO851992 BGK851984:BGK851992 BQG851984:BQG851992 CAC851984:CAC851992 CJY851984:CJY851992 CTU851984:CTU851992 DDQ851984:DDQ851992 DNM851984:DNM851992 DXI851984:DXI851992 EHE851984:EHE851992 ERA851984:ERA851992 FAW851984:FAW851992 FKS851984:FKS851992 FUO851984:FUO851992 GEK851984:GEK851992 GOG851984:GOG851992 GYC851984:GYC851992 HHY851984:HHY851992 HRU851984:HRU851992 IBQ851984:IBQ851992 ILM851984:ILM851992 IVI851984:IVI851992 JFE851984:JFE851992 JPA851984:JPA851992 JYW851984:JYW851992 KIS851984:KIS851992 KSO851984:KSO851992 LCK851984:LCK851992 LMG851984:LMG851992 LWC851984:LWC851992 MFY851984:MFY851992 MPU851984:MPU851992 MZQ851984:MZQ851992 NJM851984:NJM851992 NTI851984:NTI851992 ODE851984:ODE851992 ONA851984:ONA851992 OWW851984:OWW851992 PGS851984:PGS851992 PQO851984:PQO851992 QAK851984:QAK851992 QKG851984:QKG851992 QUC851984:QUC851992 RDY851984:RDY851992 RNU851984:RNU851992 RXQ851984:RXQ851992 SHM851984:SHM851992 SRI851984:SRI851992 TBE851984:TBE851992 TLA851984:TLA851992 TUW851984:TUW851992 UES851984:UES851992 UOO851984:UOO851992 UYK851984:UYK851992 VIG851984:VIG851992 VSC851984:VSC851992 WBY851984:WBY851992 WLU851984:WLU851992 WVQ851984:WVQ851992 I917520:I917528 JE917520:JE917528 TA917520:TA917528 ACW917520:ACW917528 AMS917520:AMS917528 AWO917520:AWO917528 BGK917520:BGK917528 BQG917520:BQG917528 CAC917520:CAC917528 CJY917520:CJY917528 CTU917520:CTU917528 DDQ917520:DDQ917528 DNM917520:DNM917528 DXI917520:DXI917528 EHE917520:EHE917528 ERA917520:ERA917528 FAW917520:FAW917528 FKS917520:FKS917528 FUO917520:FUO917528 GEK917520:GEK917528 GOG917520:GOG917528 GYC917520:GYC917528 HHY917520:HHY917528 HRU917520:HRU917528 IBQ917520:IBQ917528 ILM917520:ILM917528 IVI917520:IVI917528 JFE917520:JFE917528 JPA917520:JPA917528 JYW917520:JYW917528 KIS917520:KIS917528 KSO917520:KSO917528 LCK917520:LCK917528 LMG917520:LMG917528 LWC917520:LWC917528 MFY917520:MFY917528 MPU917520:MPU917528 MZQ917520:MZQ917528 NJM917520:NJM917528 NTI917520:NTI917528 ODE917520:ODE917528 ONA917520:ONA917528 OWW917520:OWW917528 PGS917520:PGS917528 PQO917520:PQO917528 QAK917520:QAK917528 QKG917520:QKG917528 QUC917520:QUC917528 RDY917520:RDY917528 RNU917520:RNU917528 RXQ917520:RXQ917528 SHM917520:SHM917528 SRI917520:SRI917528 TBE917520:TBE917528 TLA917520:TLA917528 TUW917520:TUW917528 UES917520:UES917528 UOO917520:UOO917528 UYK917520:UYK917528 VIG917520:VIG917528 VSC917520:VSC917528 WBY917520:WBY917528 WLU917520:WLU917528 WVQ917520:WVQ917528 I983056:I983064 JE983056:JE983064 TA983056:TA983064 ACW983056:ACW983064 AMS983056:AMS983064 AWO983056:AWO983064 BGK983056:BGK983064 BQG983056:BQG983064 CAC983056:CAC983064 CJY983056:CJY983064 CTU983056:CTU983064 DDQ983056:DDQ983064 DNM983056:DNM983064 DXI983056:DXI983064 EHE983056:EHE983064 ERA983056:ERA983064 FAW983056:FAW983064 FKS983056:FKS983064 FUO983056:FUO983064 GEK983056:GEK983064 GOG983056:GOG983064 GYC983056:GYC983064 HHY983056:HHY983064 HRU983056:HRU983064 IBQ983056:IBQ983064 ILM983056:ILM983064 IVI983056:IVI983064 JFE983056:JFE983064 JPA983056:JPA983064 JYW983056:JYW983064 KIS983056:KIS983064 KSO983056:KSO983064 LCK983056:LCK983064 LMG983056:LMG983064 LWC983056:LWC983064 MFY983056:MFY983064 MPU983056:MPU983064 MZQ983056:MZQ983064 NJM983056:NJM983064 NTI983056:NTI983064 ODE983056:ODE983064 ONA983056:ONA983064 OWW983056:OWW983064 PGS983056:PGS983064 PQO983056:PQO983064 QAK983056:QAK983064 QKG983056:QKG983064 QUC983056:QUC983064 RDY983056:RDY983064 RNU983056:RNU983064 RXQ983056:RXQ983064 SHM983056:SHM983064 SRI983056:SRI983064 TBE983056:TBE983064 TLA983056:TLA983064 TUW983056:TUW983064 UES983056:UES983064 UOO983056:UOO983064 UYK983056:UYK983064 VIG983056:VIG983064 VSC983056:VSC983064 WBY983056:WBY983064 WLU983056:WLU983064 WVQ983056:WVQ983064 JE63:JE66 WVQ63:WVQ66 WLU63:WLU66 WBY63:WBY66 VSC63:VSC66 VIG63:VIG66 UYK63:UYK66 UOO63:UOO66 UES63:UES66 TUW63:TUW66 TLA63:TLA66 TBE63:TBE66 SRI63:SRI66 SHM63:SHM66 RXQ63:RXQ66 RNU63:RNU66 RDY63:RDY66 QUC63:QUC66 QKG63:QKG66 QAK63:QAK66 PQO63:PQO66 PGS63:PGS66 OWW63:OWW66 ONA63:ONA66 ODE63:ODE66 NTI63:NTI66 NJM63:NJM66 MZQ63:MZQ66 MPU63:MPU66 MFY63:MFY66 LWC63:LWC66 LMG63:LMG66 LCK63:LCK66 KSO63:KSO66 KIS63:KIS66 JYW63:JYW66 JPA63:JPA66 JFE63:JFE66 IVI63:IVI66 ILM63:ILM66 IBQ63:IBQ66 HRU63:HRU66 HHY63:HHY66 GYC63:GYC66 GOG63:GOG66 GEK63:GEK66 FUO63:FUO66 FKS63:FKS66 FAW63:FAW66 ERA63:ERA66 EHE63:EHE66 DXI63:DXI66 DNM63:DNM66 DDQ63:DDQ66 CTU63:CTU66 CJY63:CJY66 CAC63:CAC66 BQG63:BQG66 BGK63:BGK66 AWO63:AWO66 AMS63:AMS66 ACW63:ACW66 TA63:TA66" xr:uid="{00000000-0002-0000-0000-000001000000}">
      <formula1>2</formula1>
    </dataValidation>
    <dataValidation type="decimal" operator="equal" allowBlank="1" showInputMessage="1" showErrorMessage="1" errorTitle="Solo 1,5 por Titulación" error="Solo 1,5 por Titulación" promptTitle="Solo 1,5 por Titulación" prompt="Solo 1,5 por Titulación" sqref="I65546:I65547 JE65546:JE65547 TA65546:TA65547 ACW65546:ACW65547 AMS65546:AMS65547 AWO65546:AWO65547 BGK65546:BGK65547 BQG65546:BQG65547 CAC65546:CAC65547 CJY65546:CJY65547 CTU65546:CTU65547 DDQ65546:DDQ65547 DNM65546:DNM65547 DXI65546:DXI65547 EHE65546:EHE65547 ERA65546:ERA65547 FAW65546:FAW65547 FKS65546:FKS65547 FUO65546:FUO65547 GEK65546:GEK65547 GOG65546:GOG65547 GYC65546:GYC65547 HHY65546:HHY65547 HRU65546:HRU65547 IBQ65546:IBQ65547 ILM65546:ILM65547 IVI65546:IVI65547 JFE65546:JFE65547 JPA65546:JPA65547 JYW65546:JYW65547 KIS65546:KIS65547 KSO65546:KSO65547 LCK65546:LCK65547 LMG65546:LMG65547 LWC65546:LWC65547 MFY65546:MFY65547 MPU65546:MPU65547 MZQ65546:MZQ65547 NJM65546:NJM65547 NTI65546:NTI65547 ODE65546:ODE65547 ONA65546:ONA65547 OWW65546:OWW65547 PGS65546:PGS65547 PQO65546:PQO65547 QAK65546:QAK65547 QKG65546:QKG65547 QUC65546:QUC65547 RDY65546:RDY65547 RNU65546:RNU65547 RXQ65546:RXQ65547 SHM65546:SHM65547 SRI65546:SRI65547 TBE65546:TBE65547 TLA65546:TLA65547 TUW65546:TUW65547 UES65546:UES65547 UOO65546:UOO65547 UYK65546:UYK65547 VIG65546:VIG65547 VSC65546:VSC65547 WBY65546:WBY65547 WLU65546:WLU65547 WVQ65546:WVQ65547 I131082:I131083 JE131082:JE131083 TA131082:TA131083 ACW131082:ACW131083 AMS131082:AMS131083 AWO131082:AWO131083 BGK131082:BGK131083 BQG131082:BQG131083 CAC131082:CAC131083 CJY131082:CJY131083 CTU131082:CTU131083 DDQ131082:DDQ131083 DNM131082:DNM131083 DXI131082:DXI131083 EHE131082:EHE131083 ERA131082:ERA131083 FAW131082:FAW131083 FKS131082:FKS131083 FUO131082:FUO131083 GEK131082:GEK131083 GOG131082:GOG131083 GYC131082:GYC131083 HHY131082:HHY131083 HRU131082:HRU131083 IBQ131082:IBQ131083 ILM131082:ILM131083 IVI131082:IVI131083 JFE131082:JFE131083 JPA131082:JPA131083 JYW131082:JYW131083 KIS131082:KIS131083 KSO131082:KSO131083 LCK131082:LCK131083 LMG131082:LMG131083 LWC131082:LWC131083 MFY131082:MFY131083 MPU131082:MPU131083 MZQ131082:MZQ131083 NJM131082:NJM131083 NTI131082:NTI131083 ODE131082:ODE131083 ONA131082:ONA131083 OWW131082:OWW131083 PGS131082:PGS131083 PQO131082:PQO131083 QAK131082:QAK131083 QKG131082:QKG131083 QUC131082:QUC131083 RDY131082:RDY131083 RNU131082:RNU131083 RXQ131082:RXQ131083 SHM131082:SHM131083 SRI131082:SRI131083 TBE131082:TBE131083 TLA131082:TLA131083 TUW131082:TUW131083 UES131082:UES131083 UOO131082:UOO131083 UYK131082:UYK131083 VIG131082:VIG131083 VSC131082:VSC131083 WBY131082:WBY131083 WLU131082:WLU131083 WVQ131082:WVQ131083 I196618:I196619 JE196618:JE196619 TA196618:TA196619 ACW196618:ACW196619 AMS196618:AMS196619 AWO196618:AWO196619 BGK196618:BGK196619 BQG196618:BQG196619 CAC196618:CAC196619 CJY196618:CJY196619 CTU196618:CTU196619 DDQ196618:DDQ196619 DNM196618:DNM196619 DXI196618:DXI196619 EHE196618:EHE196619 ERA196618:ERA196619 FAW196618:FAW196619 FKS196618:FKS196619 FUO196618:FUO196619 GEK196618:GEK196619 GOG196618:GOG196619 GYC196618:GYC196619 HHY196618:HHY196619 HRU196618:HRU196619 IBQ196618:IBQ196619 ILM196618:ILM196619 IVI196618:IVI196619 JFE196618:JFE196619 JPA196618:JPA196619 JYW196618:JYW196619 KIS196618:KIS196619 KSO196618:KSO196619 LCK196618:LCK196619 LMG196618:LMG196619 LWC196618:LWC196619 MFY196618:MFY196619 MPU196618:MPU196619 MZQ196618:MZQ196619 NJM196618:NJM196619 NTI196618:NTI196619 ODE196618:ODE196619 ONA196618:ONA196619 OWW196618:OWW196619 PGS196618:PGS196619 PQO196618:PQO196619 QAK196618:QAK196619 QKG196618:QKG196619 QUC196618:QUC196619 RDY196618:RDY196619 RNU196618:RNU196619 RXQ196618:RXQ196619 SHM196618:SHM196619 SRI196618:SRI196619 TBE196618:TBE196619 TLA196618:TLA196619 TUW196618:TUW196619 UES196618:UES196619 UOO196618:UOO196619 UYK196618:UYK196619 VIG196618:VIG196619 VSC196618:VSC196619 WBY196618:WBY196619 WLU196618:WLU196619 WVQ196618:WVQ196619 I262154:I262155 JE262154:JE262155 TA262154:TA262155 ACW262154:ACW262155 AMS262154:AMS262155 AWO262154:AWO262155 BGK262154:BGK262155 BQG262154:BQG262155 CAC262154:CAC262155 CJY262154:CJY262155 CTU262154:CTU262155 DDQ262154:DDQ262155 DNM262154:DNM262155 DXI262154:DXI262155 EHE262154:EHE262155 ERA262154:ERA262155 FAW262154:FAW262155 FKS262154:FKS262155 FUO262154:FUO262155 GEK262154:GEK262155 GOG262154:GOG262155 GYC262154:GYC262155 HHY262154:HHY262155 HRU262154:HRU262155 IBQ262154:IBQ262155 ILM262154:ILM262155 IVI262154:IVI262155 JFE262154:JFE262155 JPA262154:JPA262155 JYW262154:JYW262155 KIS262154:KIS262155 KSO262154:KSO262155 LCK262154:LCK262155 LMG262154:LMG262155 LWC262154:LWC262155 MFY262154:MFY262155 MPU262154:MPU262155 MZQ262154:MZQ262155 NJM262154:NJM262155 NTI262154:NTI262155 ODE262154:ODE262155 ONA262154:ONA262155 OWW262154:OWW262155 PGS262154:PGS262155 PQO262154:PQO262155 QAK262154:QAK262155 QKG262154:QKG262155 QUC262154:QUC262155 RDY262154:RDY262155 RNU262154:RNU262155 RXQ262154:RXQ262155 SHM262154:SHM262155 SRI262154:SRI262155 TBE262154:TBE262155 TLA262154:TLA262155 TUW262154:TUW262155 UES262154:UES262155 UOO262154:UOO262155 UYK262154:UYK262155 VIG262154:VIG262155 VSC262154:VSC262155 WBY262154:WBY262155 WLU262154:WLU262155 WVQ262154:WVQ262155 I327690:I327691 JE327690:JE327691 TA327690:TA327691 ACW327690:ACW327691 AMS327690:AMS327691 AWO327690:AWO327691 BGK327690:BGK327691 BQG327690:BQG327691 CAC327690:CAC327691 CJY327690:CJY327691 CTU327690:CTU327691 DDQ327690:DDQ327691 DNM327690:DNM327691 DXI327690:DXI327691 EHE327690:EHE327691 ERA327690:ERA327691 FAW327690:FAW327691 FKS327690:FKS327691 FUO327690:FUO327691 GEK327690:GEK327691 GOG327690:GOG327691 GYC327690:GYC327691 HHY327690:HHY327691 HRU327690:HRU327691 IBQ327690:IBQ327691 ILM327690:ILM327691 IVI327690:IVI327691 JFE327690:JFE327691 JPA327690:JPA327691 JYW327690:JYW327691 KIS327690:KIS327691 KSO327690:KSO327691 LCK327690:LCK327691 LMG327690:LMG327691 LWC327690:LWC327691 MFY327690:MFY327691 MPU327690:MPU327691 MZQ327690:MZQ327691 NJM327690:NJM327691 NTI327690:NTI327691 ODE327690:ODE327691 ONA327690:ONA327691 OWW327690:OWW327691 PGS327690:PGS327691 PQO327690:PQO327691 QAK327690:QAK327691 QKG327690:QKG327691 QUC327690:QUC327691 RDY327690:RDY327691 RNU327690:RNU327691 RXQ327690:RXQ327691 SHM327690:SHM327691 SRI327690:SRI327691 TBE327690:TBE327691 TLA327690:TLA327691 TUW327690:TUW327691 UES327690:UES327691 UOO327690:UOO327691 UYK327690:UYK327691 VIG327690:VIG327691 VSC327690:VSC327691 WBY327690:WBY327691 WLU327690:WLU327691 WVQ327690:WVQ327691 I393226:I393227 JE393226:JE393227 TA393226:TA393227 ACW393226:ACW393227 AMS393226:AMS393227 AWO393226:AWO393227 BGK393226:BGK393227 BQG393226:BQG393227 CAC393226:CAC393227 CJY393226:CJY393227 CTU393226:CTU393227 DDQ393226:DDQ393227 DNM393226:DNM393227 DXI393226:DXI393227 EHE393226:EHE393227 ERA393226:ERA393227 FAW393226:FAW393227 FKS393226:FKS393227 FUO393226:FUO393227 GEK393226:GEK393227 GOG393226:GOG393227 GYC393226:GYC393227 HHY393226:HHY393227 HRU393226:HRU393227 IBQ393226:IBQ393227 ILM393226:ILM393227 IVI393226:IVI393227 JFE393226:JFE393227 JPA393226:JPA393227 JYW393226:JYW393227 KIS393226:KIS393227 KSO393226:KSO393227 LCK393226:LCK393227 LMG393226:LMG393227 LWC393226:LWC393227 MFY393226:MFY393227 MPU393226:MPU393227 MZQ393226:MZQ393227 NJM393226:NJM393227 NTI393226:NTI393227 ODE393226:ODE393227 ONA393226:ONA393227 OWW393226:OWW393227 PGS393226:PGS393227 PQO393226:PQO393227 QAK393226:QAK393227 QKG393226:QKG393227 QUC393226:QUC393227 RDY393226:RDY393227 RNU393226:RNU393227 RXQ393226:RXQ393227 SHM393226:SHM393227 SRI393226:SRI393227 TBE393226:TBE393227 TLA393226:TLA393227 TUW393226:TUW393227 UES393226:UES393227 UOO393226:UOO393227 UYK393226:UYK393227 VIG393226:VIG393227 VSC393226:VSC393227 WBY393226:WBY393227 WLU393226:WLU393227 WVQ393226:WVQ393227 I458762:I458763 JE458762:JE458763 TA458762:TA458763 ACW458762:ACW458763 AMS458762:AMS458763 AWO458762:AWO458763 BGK458762:BGK458763 BQG458762:BQG458763 CAC458762:CAC458763 CJY458762:CJY458763 CTU458762:CTU458763 DDQ458762:DDQ458763 DNM458762:DNM458763 DXI458762:DXI458763 EHE458762:EHE458763 ERA458762:ERA458763 FAW458762:FAW458763 FKS458762:FKS458763 FUO458762:FUO458763 GEK458762:GEK458763 GOG458762:GOG458763 GYC458762:GYC458763 HHY458762:HHY458763 HRU458762:HRU458763 IBQ458762:IBQ458763 ILM458762:ILM458763 IVI458762:IVI458763 JFE458762:JFE458763 JPA458762:JPA458763 JYW458762:JYW458763 KIS458762:KIS458763 KSO458762:KSO458763 LCK458762:LCK458763 LMG458762:LMG458763 LWC458762:LWC458763 MFY458762:MFY458763 MPU458762:MPU458763 MZQ458762:MZQ458763 NJM458762:NJM458763 NTI458762:NTI458763 ODE458762:ODE458763 ONA458762:ONA458763 OWW458762:OWW458763 PGS458762:PGS458763 PQO458762:PQO458763 QAK458762:QAK458763 QKG458762:QKG458763 QUC458762:QUC458763 RDY458762:RDY458763 RNU458762:RNU458763 RXQ458762:RXQ458763 SHM458762:SHM458763 SRI458762:SRI458763 TBE458762:TBE458763 TLA458762:TLA458763 TUW458762:TUW458763 UES458762:UES458763 UOO458762:UOO458763 UYK458762:UYK458763 VIG458762:VIG458763 VSC458762:VSC458763 WBY458762:WBY458763 WLU458762:WLU458763 WVQ458762:WVQ458763 I524298:I524299 JE524298:JE524299 TA524298:TA524299 ACW524298:ACW524299 AMS524298:AMS524299 AWO524298:AWO524299 BGK524298:BGK524299 BQG524298:BQG524299 CAC524298:CAC524299 CJY524298:CJY524299 CTU524298:CTU524299 DDQ524298:DDQ524299 DNM524298:DNM524299 DXI524298:DXI524299 EHE524298:EHE524299 ERA524298:ERA524299 FAW524298:FAW524299 FKS524298:FKS524299 FUO524298:FUO524299 GEK524298:GEK524299 GOG524298:GOG524299 GYC524298:GYC524299 HHY524298:HHY524299 HRU524298:HRU524299 IBQ524298:IBQ524299 ILM524298:ILM524299 IVI524298:IVI524299 JFE524298:JFE524299 JPA524298:JPA524299 JYW524298:JYW524299 KIS524298:KIS524299 KSO524298:KSO524299 LCK524298:LCK524299 LMG524298:LMG524299 LWC524298:LWC524299 MFY524298:MFY524299 MPU524298:MPU524299 MZQ524298:MZQ524299 NJM524298:NJM524299 NTI524298:NTI524299 ODE524298:ODE524299 ONA524298:ONA524299 OWW524298:OWW524299 PGS524298:PGS524299 PQO524298:PQO524299 QAK524298:QAK524299 QKG524298:QKG524299 QUC524298:QUC524299 RDY524298:RDY524299 RNU524298:RNU524299 RXQ524298:RXQ524299 SHM524298:SHM524299 SRI524298:SRI524299 TBE524298:TBE524299 TLA524298:TLA524299 TUW524298:TUW524299 UES524298:UES524299 UOO524298:UOO524299 UYK524298:UYK524299 VIG524298:VIG524299 VSC524298:VSC524299 WBY524298:WBY524299 WLU524298:WLU524299 WVQ524298:WVQ524299 I589834:I589835 JE589834:JE589835 TA589834:TA589835 ACW589834:ACW589835 AMS589834:AMS589835 AWO589834:AWO589835 BGK589834:BGK589835 BQG589834:BQG589835 CAC589834:CAC589835 CJY589834:CJY589835 CTU589834:CTU589835 DDQ589834:DDQ589835 DNM589834:DNM589835 DXI589834:DXI589835 EHE589834:EHE589835 ERA589834:ERA589835 FAW589834:FAW589835 FKS589834:FKS589835 FUO589834:FUO589835 GEK589834:GEK589835 GOG589834:GOG589835 GYC589834:GYC589835 HHY589834:HHY589835 HRU589834:HRU589835 IBQ589834:IBQ589835 ILM589834:ILM589835 IVI589834:IVI589835 JFE589834:JFE589835 JPA589834:JPA589835 JYW589834:JYW589835 KIS589834:KIS589835 KSO589834:KSO589835 LCK589834:LCK589835 LMG589834:LMG589835 LWC589834:LWC589835 MFY589834:MFY589835 MPU589834:MPU589835 MZQ589834:MZQ589835 NJM589834:NJM589835 NTI589834:NTI589835 ODE589834:ODE589835 ONA589834:ONA589835 OWW589834:OWW589835 PGS589834:PGS589835 PQO589834:PQO589835 QAK589834:QAK589835 QKG589834:QKG589835 QUC589834:QUC589835 RDY589834:RDY589835 RNU589834:RNU589835 RXQ589834:RXQ589835 SHM589834:SHM589835 SRI589834:SRI589835 TBE589834:TBE589835 TLA589834:TLA589835 TUW589834:TUW589835 UES589834:UES589835 UOO589834:UOO589835 UYK589834:UYK589835 VIG589834:VIG589835 VSC589834:VSC589835 WBY589834:WBY589835 WLU589834:WLU589835 WVQ589834:WVQ589835 I655370:I655371 JE655370:JE655371 TA655370:TA655371 ACW655370:ACW655371 AMS655370:AMS655371 AWO655370:AWO655371 BGK655370:BGK655371 BQG655370:BQG655371 CAC655370:CAC655371 CJY655370:CJY655371 CTU655370:CTU655371 DDQ655370:DDQ655371 DNM655370:DNM655371 DXI655370:DXI655371 EHE655370:EHE655371 ERA655370:ERA655371 FAW655370:FAW655371 FKS655370:FKS655371 FUO655370:FUO655371 GEK655370:GEK655371 GOG655370:GOG655371 GYC655370:GYC655371 HHY655370:HHY655371 HRU655370:HRU655371 IBQ655370:IBQ655371 ILM655370:ILM655371 IVI655370:IVI655371 JFE655370:JFE655371 JPA655370:JPA655371 JYW655370:JYW655371 KIS655370:KIS655371 KSO655370:KSO655371 LCK655370:LCK655371 LMG655370:LMG655371 LWC655370:LWC655371 MFY655370:MFY655371 MPU655370:MPU655371 MZQ655370:MZQ655371 NJM655370:NJM655371 NTI655370:NTI655371 ODE655370:ODE655371 ONA655370:ONA655371 OWW655370:OWW655371 PGS655370:PGS655371 PQO655370:PQO655371 QAK655370:QAK655371 QKG655370:QKG655371 QUC655370:QUC655371 RDY655370:RDY655371 RNU655370:RNU655371 RXQ655370:RXQ655371 SHM655370:SHM655371 SRI655370:SRI655371 TBE655370:TBE655371 TLA655370:TLA655371 TUW655370:TUW655371 UES655370:UES655371 UOO655370:UOO655371 UYK655370:UYK655371 VIG655370:VIG655371 VSC655370:VSC655371 WBY655370:WBY655371 WLU655370:WLU655371 WVQ655370:WVQ655371 I720906:I720907 JE720906:JE720907 TA720906:TA720907 ACW720906:ACW720907 AMS720906:AMS720907 AWO720906:AWO720907 BGK720906:BGK720907 BQG720906:BQG720907 CAC720906:CAC720907 CJY720906:CJY720907 CTU720906:CTU720907 DDQ720906:DDQ720907 DNM720906:DNM720907 DXI720906:DXI720907 EHE720906:EHE720907 ERA720906:ERA720907 FAW720906:FAW720907 FKS720906:FKS720907 FUO720906:FUO720907 GEK720906:GEK720907 GOG720906:GOG720907 GYC720906:GYC720907 HHY720906:HHY720907 HRU720906:HRU720907 IBQ720906:IBQ720907 ILM720906:ILM720907 IVI720906:IVI720907 JFE720906:JFE720907 JPA720906:JPA720907 JYW720906:JYW720907 KIS720906:KIS720907 KSO720906:KSO720907 LCK720906:LCK720907 LMG720906:LMG720907 LWC720906:LWC720907 MFY720906:MFY720907 MPU720906:MPU720907 MZQ720906:MZQ720907 NJM720906:NJM720907 NTI720906:NTI720907 ODE720906:ODE720907 ONA720906:ONA720907 OWW720906:OWW720907 PGS720906:PGS720907 PQO720906:PQO720907 QAK720906:QAK720907 QKG720906:QKG720907 QUC720906:QUC720907 RDY720906:RDY720907 RNU720906:RNU720907 RXQ720906:RXQ720907 SHM720906:SHM720907 SRI720906:SRI720907 TBE720906:TBE720907 TLA720906:TLA720907 TUW720906:TUW720907 UES720906:UES720907 UOO720906:UOO720907 UYK720906:UYK720907 VIG720906:VIG720907 VSC720906:VSC720907 WBY720906:WBY720907 WLU720906:WLU720907 WVQ720906:WVQ720907 I786442:I786443 JE786442:JE786443 TA786442:TA786443 ACW786442:ACW786443 AMS786442:AMS786443 AWO786442:AWO786443 BGK786442:BGK786443 BQG786442:BQG786443 CAC786442:CAC786443 CJY786442:CJY786443 CTU786442:CTU786443 DDQ786442:DDQ786443 DNM786442:DNM786443 DXI786442:DXI786443 EHE786442:EHE786443 ERA786442:ERA786443 FAW786442:FAW786443 FKS786442:FKS786443 FUO786442:FUO786443 GEK786442:GEK786443 GOG786442:GOG786443 GYC786442:GYC786443 HHY786442:HHY786443 HRU786442:HRU786443 IBQ786442:IBQ786443 ILM786442:ILM786443 IVI786442:IVI786443 JFE786442:JFE786443 JPA786442:JPA786443 JYW786442:JYW786443 KIS786442:KIS786443 KSO786442:KSO786443 LCK786442:LCK786443 LMG786442:LMG786443 LWC786442:LWC786443 MFY786442:MFY786443 MPU786442:MPU786443 MZQ786442:MZQ786443 NJM786442:NJM786443 NTI786442:NTI786443 ODE786442:ODE786443 ONA786442:ONA786443 OWW786442:OWW786443 PGS786442:PGS786443 PQO786442:PQO786443 QAK786442:QAK786443 QKG786442:QKG786443 QUC786442:QUC786443 RDY786442:RDY786443 RNU786442:RNU786443 RXQ786442:RXQ786443 SHM786442:SHM786443 SRI786442:SRI786443 TBE786442:TBE786443 TLA786442:TLA786443 TUW786442:TUW786443 UES786442:UES786443 UOO786442:UOO786443 UYK786442:UYK786443 VIG786442:VIG786443 VSC786442:VSC786443 WBY786442:WBY786443 WLU786442:WLU786443 WVQ786442:WVQ786443 I851978:I851979 JE851978:JE851979 TA851978:TA851979 ACW851978:ACW851979 AMS851978:AMS851979 AWO851978:AWO851979 BGK851978:BGK851979 BQG851978:BQG851979 CAC851978:CAC851979 CJY851978:CJY851979 CTU851978:CTU851979 DDQ851978:DDQ851979 DNM851978:DNM851979 DXI851978:DXI851979 EHE851978:EHE851979 ERA851978:ERA851979 FAW851978:FAW851979 FKS851978:FKS851979 FUO851978:FUO851979 GEK851978:GEK851979 GOG851978:GOG851979 GYC851978:GYC851979 HHY851978:HHY851979 HRU851978:HRU851979 IBQ851978:IBQ851979 ILM851978:ILM851979 IVI851978:IVI851979 JFE851978:JFE851979 JPA851978:JPA851979 JYW851978:JYW851979 KIS851978:KIS851979 KSO851978:KSO851979 LCK851978:LCK851979 LMG851978:LMG851979 LWC851978:LWC851979 MFY851978:MFY851979 MPU851978:MPU851979 MZQ851978:MZQ851979 NJM851978:NJM851979 NTI851978:NTI851979 ODE851978:ODE851979 ONA851978:ONA851979 OWW851978:OWW851979 PGS851978:PGS851979 PQO851978:PQO851979 QAK851978:QAK851979 QKG851978:QKG851979 QUC851978:QUC851979 RDY851978:RDY851979 RNU851978:RNU851979 RXQ851978:RXQ851979 SHM851978:SHM851979 SRI851978:SRI851979 TBE851978:TBE851979 TLA851978:TLA851979 TUW851978:TUW851979 UES851978:UES851979 UOO851978:UOO851979 UYK851978:UYK851979 VIG851978:VIG851979 VSC851978:VSC851979 WBY851978:WBY851979 WLU851978:WLU851979 WVQ851978:WVQ851979 I917514:I917515 JE917514:JE917515 TA917514:TA917515 ACW917514:ACW917515 AMS917514:AMS917515 AWO917514:AWO917515 BGK917514:BGK917515 BQG917514:BQG917515 CAC917514:CAC917515 CJY917514:CJY917515 CTU917514:CTU917515 DDQ917514:DDQ917515 DNM917514:DNM917515 DXI917514:DXI917515 EHE917514:EHE917515 ERA917514:ERA917515 FAW917514:FAW917515 FKS917514:FKS917515 FUO917514:FUO917515 GEK917514:GEK917515 GOG917514:GOG917515 GYC917514:GYC917515 HHY917514:HHY917515 HRU917514:HRU917515 IBQ917514:IBQ917515 ILM917514:ILM917515 IVI917514:IVI917515 JFE917514:JFE917515 JPA917514:JPA917515 JYW917514:JYW917515 KIS917514:KIS917515 KSO917514:KSO917515 LCK917514:LCK917515 LMG917514:LMG917515 LWC917514:LWC917515 MFY917514:MFY917515 MPU917514:MPU917515 MZQ917514:MZQ917515 NJM917514:NJM917515 NTI917514:NTI917515 ODE917514:ODE917515 ONA917514:ONA917515 OWW917514:OWW917515 PGS917514:PGS917515 PQO917514:PQO917515 QAK917514:QAK917515 QKG917514:QKG917515 QUC917514:QUC917515 RDY917514:RDY917515 RNU917514:RNU917515 RXQ917514:RXQ917515 SHM917514:SHM917515 SRI917514:SRI917515 TBE917514:TBE917515 TLA917514:TLA917515 TUW917514:TUW917515 UES917514:UES917515 UOO917514:UOO917515 UYK917514:UYK917515 VIG917514:VIG917515 VSC917514:VSC917515 WBY917514:WBY917515 WLU917514:WLU917515 WVQ917514:WVQ917515 I983050:I983051 JE983050:JE983051 TA983050:TA983051 ACW983050:ACW983051 AMS983050:AMS983051 AWO983050:AWO983051 BGK983050:BGK983051 BQG983050:BQG983051 CAC983050:CAC983051 CJY983050:CJY983051 CTU983050:CTU983051 DDQ983050:DDQ983051 DNM983050:DNM983051 DXI983050:DXI983051 EHE983050:EHE983051 ERA983050:ERA983051 FAW983050:FAW983051 FKS983050:FKS983051 FUO983050:FUO983051 GEK983050:GEK983051 GOG983050:GOG983051 GYC983050:GYC983051 HHY983050:HHY983051 HRU983050:HRU983051 IBQ983050:IBQ983051 ILM983050:ILM983051 IVI983050:IVI983051 JFE983050:JFE983051 JPA983050:JPA983051 JYW983050:JYW983051 KIS983050:KIS983051 KSO983050:KSO983051 LCK983050:LCK983051 LMG983050:LMG983051 LWC983050:LWC983051 MFY983050:MFY983051 MPU983050:MPU983051 MZQ983050:MZQ983051 NJM983050:NJM983051 NTI983050:NTI983051 ODE983050:ODE983051 ONA983050:ONA983051 OWW983050:OWW983051 PGS983050:PGS983051 PQO983050:PQO983051 QAK983050:QAK983051 QKG983050:QKG983051 QUC983050:QUC983051 RDY983050:RDY983051 RNU983050:RNU983051 RXQ983050:RXQ983051 SHM983050:SHM983051 SRI983050:SRI983051 TBE983050:TBE983051 TLA983050:TLA983051 TUW983050:TUW983051 UES983050:UES983051 UOO983050:UOO983051 UYK983050:UYK983051 VIG983050:VIG983051 VSC983050:VSC983051 WBY983050:WBY983051 WLU983050:WLU983051 WVQ983050:WVQ983051" xr:uid="{00000000-0002-0000-0000-000002000000}">
      <formula1>1.5</formula1>
    </dataValidation>
    <dataValidation type="decimal" allowBlank="1" showInputMessage="1" showErrorMessage="1" errorTitle="Error" error="Grado Superior 4 puntos_x000a_Grado Medio 2 puntos_x000a_Grado Elemental 1 puntos_x000a_Grado Superior 0,75 puntos" promptTitle="Valenciano" prompt="Grado Superior 4 puntos_x000a_Grado Medio 2 puntos_x000a_Grado Elemental 1 puntos_x000a_Grado Superior 0,75 puntos" sqref="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xr:uid="{00000000-0002-0000-0000-000003000000}">
      <formula1>0.75</formula1>
      <formula2>4</formula2>
    </dataValidation>
    <dataValidation type="decimal" allowBlank="1" showInputMessage="1" showErrorMessage="1" sqref="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00000000-0002-0000-0000-000004000000}">
      <formula1>0</formula1>
      <formula2>14</formula2>
    </dataValidation>
    <dataValidation type="decimal" allowBlank="1" showInputMessage="1" showErrorMessage="1" sqref="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xr:uid="{00000000-0002-0000-0000-000005000000}">
      <formula1>0</formula1>
      <formula2>3</formula2>
    </dataValidation>
    <dataValidation type="whole" operator="equal" allowBlank="1" showInputMessage="1" showErrorMessage="1" errorTitle="error" error="Solo 1 punto" sqref="I65589 JE65589 TA65589 ACW65589 AMS65589 AWO65589 BGK65589 BQG65589 CAC65589 CJY65589 CTU65589 DDQ65589 DNM65589 DXI65589 EHE65589 ERA65589 FAW65589 FKS65589 FUO65589 GEK65589 GOG65589 GYC65589 HHY65589 HRU65589 IBQ65589 ILM65589 IVI65589 JFE65589 JPA65589 JYW65589 KIS65589 KSO65589 LCK65589 LMG65589 LWC65589 MFY65589 MPU65589 MZQ65589 NJM65589 NTI65589 ODE65589 ONA65589 OWW65589 PGS65589 PQO65589 QAK65589 QKG65589 QUC65589 RDY65589 RNU65589 RXQ65589 SHM65589 SRI65589 TBE65589 TLA65589 TUW65589 UES65589 UOO65589 UYK65589 VIG65589 VSC65589 WBY65589 WLU65589 WVQ65589 I131125 JE131125 TA131125 ACW131125 AMS131125 AWO131125 BGK131125 BQG131125 CAC131125 CJY131125 CTU131125 DDQ131125 DNM131125 DXI131125 EHE131125 ERA131125 FAW131125 FKS131125 FUO131125 GEK131125 GOG131125 GYC131125 HHY131125 HRU131125 IBQ131125 ILM131125 IVI131125 JFE131125 JPA131125 JYW131125 KIS131125 KSO131125 LCK131125 LMG131125 LWC131125 MFY131125 MPU131125 MZQ131125 NJM131125 NTI131125 ODE131125 ONA131125 OWW131125 PGS131125 PQO131125 QAK131125 QKG131125 QUC131125 RDY131125 RNU131125 RXQ131125 SHM131125 SRI131125 TBE131125 TLA131125 TUW131125 UES131125 UOO131125 UYK131125 VIG131125 VSC131125 WBY131125 WLU131125 WVQ131125 I196661 JE196661 TA196661 ACW196661 AMS196661 AWO196661 BGK196661 BQG196661 CAC196661 CJY196661 CTU196661 DDQ196661 DNM196661 DXI196661 EHE196661 ERA196661 FAW196661 FKS196661 FUO196661 GEK196661 GOG196661 GYC196661 HHY196661 HRU196661 IBQ196661 ILM196661 IVI196661 JFE196661 JPA196661 JYW196661 KIS196661 KSO196661 LCK196661 LMG196661 LWC196661 MFY196661 MPU196661 MZQ196661 NJM196661 NTI196661 ODE196661 ONA196661 OWW196661 PGS196661 PQO196661 QAK196661 QKG196661 QUC196661 RDY196661 RNU196661 RXQ196661 SHM196661 SRI196661 TBE196661 TLA196661 TUW196661 UES196661 UOO196661 UYK196661 VIG196661 VSC196661 WBY196661 WLU196661 WVQ196661 I262197 JE262197 TA262197 ACW262197 AMS262197 AWO262197 BGK262197 BQG262197 CAC262197 CJY262197 CTU262197 DDQ262197 DNM262197 DXI262197 EHE262197 ERA262197 FAW262197 FKS262197 FUO262197 GEK262197 GOG262197 GYC262197 HHY262197 HRU262197 IBQ262197 ILM262197 IVI262197 JFE262197 JPA262197 JYW262197 KIS262197 KSO262197 LCK262197 LMG262197 LWC262197 MFY262197 MPU262197 MZQ262197 NJM262197 NTI262197 ODE262197 ONA262197 OWW262197 PGS262197 PQO262197 QAK262197 QKG262197 QUC262197 RDY262197 RNU262197 RXQ262197 SHM262197 SRI262197 TBE262197 TLA262197 TUW262197 UES262197 UOO262197 UYK262197 VIG262197 VSC262197 WBY262197 WLU262197 WVQ262197 I327733 JE327733 TA327733 ACW327733 AMS327733 AWO327733 BGK327733 BQG327733 CAC327733 CJY327733 CTU327733 DDQ327733 DNM327733 DXI327733 EHE327733 ERA327733 FAW327733 FKS327733 FUO327733 GEK327733 GOG327733 GYC327733 HHY327733 HRU327733 IBQ327733 ILM327733 IVI327733 JFE327733 JPA327733 JYW327733 KIS327733 KSO327733 LCK327733 LMG327733 LWC327733 MFY327733 MPU327733 MZQ327733 NJM327733 NTI327733 ODE327733 ONA327733 OWW327733 PGS327733 PQO327733 QAK327733 QKG327733 QUC327733 RDY327733 RNU327733 RXQ327733 SHM327733 SRI327733 TBE327733 TLA327733 TUW327733 UES327733 UOO327733 UYK327733 VIG327733 VSC327733 WBY327733 WLU327733 WVQ327733 I393269 JE393269 TA393269 ACW393269 AMS393269 AWO393269 BGK393269 BQG393269 CAC393269 CJY393269 CTU393269 DDQ393269 DNM393269 DXI393269 EHE393269 ERA393269 FAW393269 FKS393269 FUO393269 GEK393269 GOG393269 GYC393269 HHY393269 HRU393269 IBQ393269 ILM393269 IVI393269 JFE393269 JPA393269 JYW393269 KIS393269 KSO393269 LCK393269 LMG393269 LWC393269 MFY393269 MPU393269 MZQ393269 NJM393269 NTI393269 ODE393269 ONA393269 OWW393269 PGS393269 PQO393269 QAK393269 QKG393269 QUC393269 RDY393269 RNU393269 RXQ393269 SHM393269 SRI393269 TBE393269 TLA393269 TUW393269 UES393269 UOO393269 UYK393269 VIG393269 VSC393269 WBY393269 WLU393269 WVQ393269 I458805 JE458805 TA458805 ACW458805 AMS458805 AWO458805 BGK458805 BQG458805 CAC458805 CJY458805 CTU458805 DDQ458805 DNM458805 DXI458805 EHE458805 ERA458805 FAW458805 FKS458805 FUO458805 GEK458805 GOG458805 GYC458805 HHY458805 HRU458805 IBQ458805 ILM458805 IVI458805 JFE458805 JPA458805 JYW458805 KIS458805 KSO458805 LCK458805 LMG458805 LWC458805 MFY458805 MPU458805 MZQ458805 NJM458805 NTI458805 ODE458805 ONA458805 OWW458805 PGS458805 PQO458805 QAK458805 QKG458805 QUC458805 RDY458805 RNU458805 RXQ458805 SHM458805 SRI458805 TBE458805 TLA458805 TUW458805 UES458805 UOO458805 UYK458805 VIG458805 VSC458805 WBY458805 WLU458805 WVQ458805 I524341 JE524341 TA524341 ACW524341 AMS524341 AWO524341 BGK524341 BQG524341 CAC524341 CJY524341 CTU524341 DDQ524341 DNM524341 DXI524341 EHE524341 ERA524341 FAW524341 FKS524341 FUO524341 GEK524341 GOG524341 GYC524341 HHY524341 HRU524341 IBQ524341 ILM524341 IVI524341 JFE524341 JPA524341 JYW524341 KIS524341 KSO524341 LCK524341 LMG524341 LWC524341 MFY524341 MPU524341 MZQ524341 NJM524341 NTI524341 ODE524341 ONA524341 OWW524341 PGS524341 PQO524341 QAK524341 QKG524341 QUC524341 RDY524341 RNU524341 RXQ524341 SHM524341 SRI524341 TBE524341 TLA524341 TUW524341 UES524341 UOO524341 UYK524341 VIG524341 VSC524341 WBY524341 WLU524341 WVQ524341 I589877 JE589877 TA589877 ACW589877 AMS589877 AWO589877 BGK589877 BQG589877 CAC589877 CJY589877 CTU589877 DDQ589877 DNM589877 DXI589877 EHE589877 ERA589877 FAW589877 FKS589877 FUO589877 GEK589877 GOG589877 GYC589877 HHY589877 HRU589877 IBQ589877 ILM589877 IVI589877 JFE589877 JPA589877 JYW589877 KIS589877 KSO589877 LCK589877 LMG589877 LWC589877 MFY589877 MPU589877 MZQ589877 NJM589877 NTI589877 ODE589877 ONA589877 OWW589877 PGS589877 PQO589877 QAK589877 QKG589877 QUC589877 RDY589877 RNU589877 RXQ589877 SHM589877 SRI589877 TBE589877 TLA589877 TUW589877 UES589877 UOO589877 UYK589877 VIG589877 VSC589877 WBY589877 WLU589877 WVQ589877 I655413 JE655413 TA655413 ACW655413 AMS655413 AWO655413 BGK655413 BQG655413 CAC655413 CJY655413 CTU655413 DDQ655413 DNM655413 DXI655413 EHE655413 ERA655413 FAW655413 FKS655413 FUO655413 GEK655413 GOG655413 GYC655413 HHY655413 HRU655413 IBQ655413 ILM655413 IVI655413 JFE655413 JPA655413 JYW655413 KIS655413 KSO655413 LCK655413 LMG655413 LWC655413 MFY655413 MPU655413 MZQ655413 NJM655413 NTI655413 ODE655413 ONA655413 OWW655413 PGS655413 PQO655413 QAK655413 QKG655413 QUC655413 RDY655413 RNU655413 RXQ655413 SHM655413 SRI655413 TBE655413 TLA655413 TUW655413 UES655413 UOO655413 UYK655413 VIG655413 VSC655413 WBY655413 WLU655413 WVQ655413 I720949 JE720949 TA720949 ACW720949 AMS720949 AWO720949 BGK720949 BQG720949 CAC720949 CJY720949 CTU720949 DDQ720949 DNM720949 DXI720949 EHE720949 ERA720949 FAW720949 FKS720949 FUO720949 GEK720949 GOG720949 GYC720949 HHY720949 HRU720949 IBQ720949 ILM720949 IVI720949 JFE720949 JPA720949 JYW720949 KIS720949 KSO720949 LCK720949 LMG720949 LWC720949 MFY720949 MPU720949 MZQ720949 NJM720949 NTI720949 ODE720949 ONA720949 OWW720949 PGS720949 PQO720949 QAK720949 QKG720949 QUC720949 RDY720949 RNU720949 RXQ720949 SHM720949 SRI720949 TBE720949 TLA720949 TUW720949 UES720949 UOO720949 UYK720949 VIG720949 VSC720949 WBY720949 WLU720949 WVQ720949 I786485 JE786485 TA786485 ACW786485 AMS786485 AWO786485 BGK786485 BQG786485 CAC786485 CJY786485 CTU786485 DDQ786485 DNM786485 DXI786485 EHE786485 ERA786485 FAW786485 FKS786485 FUO786485 GEK786485 GOG786485 GYC786485 HHY786485 HRU786485 IBQ786485 ILM786485 IVI786485 JFE786485 JPA786485 JYW786485 KIS786485 KSO786485 LCK786485 LMG786485 LWC786485 MFY786485 MPU786485 MZQ786485 NJM786485 NTI786485 ODE786485 ONA786485 OWW786485 PGS786485 PQO786485 QAK786485 QKG786485 QUC786485 RDY786485 RNU786485 RXQ786485 SHM786485 SRI786485 TBE786485 TLA786485 TUW786485 UES786485 UOO786485 UYK786485 VIG786485 VSC786485 WBY786485 WLU786485 WVQ786485 I852021 JE852021 TA852021 ACW852021 AMS852021 AWO852021 BGK852021 BQG852021 CAC852021 CJY852021 CTU852021 DDQ852021 DNM852021 DXI852021 EHE852021 ERA852021 FAW852021 FKS852021 FUO852021 GEK852021 GOG852021 GYC852021 HHY852021 HRU852021 IBQ852021 ILM852021 IVI852021 JFE852021 JPA852021 JYW852021 KIS852021 KSO852021 LCK852021 LMG852021 LWC852021 MFY852021 MPU852021 MZQ852021 NJM852021 NTI852021 ODE852021 ONA852021 OWW852021 PGS852021 PQO852021 QAK852021 QKG852021 QUC852021 RDY852021 RNU852021 RXQ852021 SHM852021 SRI852021 TBE852021 TLA852021 TUW852021 UES852021 UOO852021 UYK852021 VIG852021 VSC852021 WBY852021 WLU852021 WVQ852021 I917557 JE917557 TA917557 ACW917557 AMS917557 AWO917557 BGK917557 BQG917557 CAC917557 CJY917557 CTU917557 DDQ917557 DNM917557 DXI917557 EHE917557 ERA917557 FAW917557 FKS917557 FUO917557 GEK917557 GOG917557 GYC917557 HHY917557 HRU917557 IBQ917557 ILM917557 IVI917557 JFE917557 JPA917557 JYW917557 KIS917557 KSO917557 LCK917557 LMG917557 LWC917557 MFY917557 MPU917557 MZQ917557 NJM917557 NTI917557 ODE917557 ONA917557 OWW917557 PGS917557 PQO917557 QAK917557 QKG917557 QUC917557 RDY917557 RNU917557 RXQ917557 SHM917557 SRI917557 TBE917557 TLA917557 TUW917557 UES917557 UOO917557 UYK917557 VIG917557 VSC917557 WBY917557 WLU917557 WVQ917557 I983093 JE983093 TA983093 ACW983093 AMS983093 AWO983093 BGK983093 BQG983093 CAC983093 CJY983093 CTU983093 DDQ983093 DNM983093 DXI983093 EHE983093 ERA983093 FAW983093 FKS983093 FUO983093 GEK983093 GOG983093 GYC983093 HHY983093 HRU983093 IBQ983093 ILM983093 IVI983093 JFE983093 JPA983093 JYW983093 KIS983093 KSO983093 LCK983093 LMG983093 LWC983093 MFY983093 MPU983093 MZQ983093 NJM983093 NTI983093 ODE983093 ONA983093 OWW983093 PGS983093 PQO983093 QAK983093 QKG983093 QUC983093 RDY983093 RNU983093 RXQ983093 SHM983093 SRI983093 TBE983093 TLA983093 TUW983093 UES983093 UOO983093 UYK983093 VIG983093 VSC983093 WBY983093 WLU983093 WVQ983093" xr:uid="{00000000-0002-0000-0000-000006000000}">
      <formula1>1</formula1>
    </dataValidation>
    <dataValidation type="whole" operator="equal" allowBlank="1" showInputMessage="1" showErrorMessage="1" errorTitle="error" error="Solo 3 puntos" sqref="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xr:uid="{00000000-0002-0000-0000-000007000000}">
      <formula1>3</formula1>
    </dataValidation>
    <dataValidation type="whole" allowBlank="1" showInputMessage="1" showErrorMessage="1" errorTitle="error" error="Solo 2 puntos" sqref="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xr:uid="{00000000-0002-0000-0000-000008000000}">
      <formula1>0</formula1>
      <formula2>2</formula2>
    </dataValidation>
    <dataValidation allowBlank="1" showInputMessage="1" showErrorMessage="1" promptTitle="Indicar titulació acadèmica" prompt="Indicar titulació acadèmica" sqref="E15:H15" xr:uid="{2450E5B9-E846-4286-AE23-8B78D37FEEF5}"/>
    <dataValidation type="whole" operator="equal" allowBlank="1" showInputMessage="1" showErrorMessage="1" sqref="F33:G38" xr:uid="{33067D72-E878-4C01-A9C0-93E26C5ECC4C}">
      <formula1>1</formula1>
    </dataValidation>
    <dataValidation allowBlank="1" showInputMessage="1" showErrorMessage="1" prompt="Seleccione un únic nivell indicant &quot;1&quot; en la casella corresponent_x000a_Seleccione un único nivel indicando &quot;1&quot; en la casilla corrrespondiente" sqref="E32:G32" xr:uid="{D30EFA96-9C17-4FFA-8125-3C439EC2DE52}"/>
    <dataValidation type="whole" operator="equal" showInputMessage="1" showErrorMessage="1" sqref="E33:E38" xr:uid="{0092A9C2-ED51-4553-8024-C44F72069AB7}">
      <formula1>1</formula1>
    </dataValidation>
  </dataValidations>
  <pageMargins left="0.7" right="0.7" top="0.75" bottom="0.75" header="0.3" footer="0.3"/>
  <pageSetup paperSize="9" scale="71" orientation="portrait" r:id="rId2"/>
  <ignoredErrors>
    <ignoredError sqref="I22:I23 I15 I24:I27"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Autobaremació BTE 0119</vt:lpstr>
      <vt:lpstr>'Autobaremació BTE 0119'!Área_de_impresión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Elisa Sansano</cp:lastModifiedBy>
  <cp:lastPrinted>2019-06-11T10:56:00Z</cp:lastPrinted>
  <dcterms:created xsi:type="dcterms:W3CDTF">2018-06-11T19:31:34Z</dcterms:created>
  <dcterms:modified xsi:type="dcterms:W3CDTF">2019-06-11T15:41:10Z</dcterms:modified>
</cp:coreProperties>
</file>