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C:\Users\esansano\OneDrive - PALAU DE LES ARTS COMUNITAT VALENCIANA\Elisa Doc.LES ARTS\Bolsas de Empleo\BT-0119-MAQUINARIA\Bases a publicar\FORMULARIOS\BTE 0119\"/>
    </mc:Choice>
  </mc:AlternateContent>
  <xr:revisionPtr revIDLastSave="139" documentId="8_{B43CC58C-21A6-4F55-A4F3-2CB252C003A6}" xr6:coauthVersionLast="43" xr6:coauthVersionMax="43" xr10:uidLastSave="{FF9F4384-C4A6-498C-B6B6-10DF835EF67B}"/>
  <workbookProtection workbookAlgorithmName="SHA-512" workbookHashValue="Xcn4B41olIIEQCG6J93FOL1MjCfK1mHrJOtaskymufib9+HnRZ4DzX96kg9w9UrMhU1WLgAvrgGb0n50WYuYMg==" workbookSaltValue="bzMk5qrHX/eHIn/AFnz0sQ==" workbookSpinCount="100000" lockStructure="1"/>
  <bookViews>
    <workbookView xWindow="-120" yWindow="-120" windowWidth="25440" windowHeight="15390" xr2:uid="{00000000-000D-0000-FFFF-FFFF00000000}"/>
  </bookViews>
  <sheets>
    <sheet name="Autobaremació BTE 0119" sheetId="1" r:id="rId1"/>
  </sheets>
  <definedNames>
    <definedName name="_xlnm.Print_Area" localSheetId="0">'Autobaremació BTE 0119'!$B$1:$I$69</definedName>
    <definedName name="Z_AFC586B6_D127_4424_A317_BB3DA5883CD6_.wvu.PrintArea" localSheetId="0" hidden="1">'Autobaremació BTE 0119'!$B$1:$I$69</definedName>
  </definedNames>
  <calcPr calcId="191029"/>
  <customWorkbookViews>
    <customWorkbookView name="Autobaremación BTU 0119" guid="{AFC586B6-D127-4424-A317-BB3DA5883CD6}"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 i="1" l="1"/>
  <c r="I53" i="1" s="1"/>
  <c r="G39" i="1"/>
  <c r="F39" i="1"/>
  <c r="E39" i="1"/>
  <c r="I23" i="1"/>
  <c r="I24" i="1"/>
  <c r="I25" i="1"/>
  <c r="I26" i="1"/>
  <c r="I27" i="1"/>
  <c r="I22" i="1"/>
  <c r="I15" i="1"/>
  <c r="I42" i="1" s="1"/>
  <c r="I55" i="1" l="1"/>
  <c r="I62" i="1"/>
  <c r="G40" i="1"/>
  <c r="E40" i="1"/>
  <c r="F40" i="1"/>
  <c r="I64" i="1" l="1"/>
  <c r="I40" i="1"/>
  <c r="I39" i="1" s="1"/>
  <c r="I28" i="1"/>
  <c r="H68" i="1" l="1"/>
</calcChain>
</file>

<file path=xl/sharedStrings.xml><?xml version="1.0" encoding="utf-8"?>
<sst xmlns="http://schemas.openxmlformats.org/spreadsheetml/2006/main" count="46" uniqueCount="44">
  <si>
    <t>TOTAL BAREMACIÓN</t>
  </si>
  <si>
    <t>Nom y Cognoms / Nombre y Apellidos:</t>
  </si>
  <si>
    <r>
      <t xml:space="preserve">Titulació Acadèmica: </t>
    </r>
    <r>
      <rPr>
        <sz val="9.5"/>
        <color rgb="FF333399"/>
        <rFont val="Tahoma"/>
        <family val="2"/>
      </rPr>
      <t>Estar en possessió d’una titulació acadèmica de nivell superior a l’exigit per a realitzar les funcions del lloc que tinga relació amb l’activitat a desenvolupar</t>
    </r>
  </si>
  <si>
    <r>
      <t xml:space="preserve">Titulación Académica: </t>
    </r>
    <r>
      <rPr>
        <sz val="8"/>
        <color rgb="FF333399"/>
        <rFont val="Tahoma"/>
        <family val="2"/>
      </rPr>
      <t>Estar en posesión de una titulación académica de superior nivel al exigido para el desempeño del puesto que tenga relación con la actividad a desarrollar</t>
    </r>
  </si>
  <si>
    <r>
      <t>Cursos de formació i perfeccionament:</t>
    </r>
    <r>
      <rPr>
        <sz val="9.5"/>
        <color rgb="FF333399"/>
        <rFont val="Tahoma"/>
        <family val="2"/>
      </rPr>
      <t xml:space="preserve"> Cursos específics relacionats amb la realització de les funcions pròpies del lloc d’una duració mínima de 8 hores lectives (fusteria, muntatge de bastiments, plataformes elevadores, rigging i treball en altura):</t>
    </r>
  </si>
  <si>
    <r>
      <t xml:space="preserve">Cursos de formación y perfeccionamiento: </t>
    </r>
    <r>
      <rPr>
        <sz val="8"/>
        <color rgb="FF333399"/>
        <rFont val="Tahoma"/>
        <family val="2"/>
      </rPr>
      <t>Cursos específicos relacionados con el desempeño propio del puesto de una duración mínima de 8 horas lectivas (carpintería, montaje de andamios, plataformas elevadoras, rigging y trabajo en altura):</t>
    </r>
  </si>
  <si>
    <t>nº hores /nº horas</t>
  </si>
  <si>
    <t xml:space="preserve">Rigging </t>
  </si>
  <si>
    <t>A1</t>
  </si>
  <si>
    <t>A2</t>
  </si>
  <si>
    <t>B1</t>
  </si>
  <si>
    <t>B2</t>
  </si>
  <si>
    <t>C1</t>
  </si>
  <si>
    <t>C2</t>
  </si>
  <si>
    <t>Valencià / Valenciano</t>
  </si>
  <si>
    <t>Anglés / Inglés</t>
  </si>
  <si>
    <t>Italià / Italiano</t>
  </si>
  <si>
    <t>Nivell</t>
  </si>
  <si>
    <r>
      <rPr>
        <b/>
        <sz val="9.5"/>
        <color rgb="FF333399"/>
        <rFont val="Tahoma"/>
        <family val="2"/>
      </rPr>
      <t>Idiomes</t>
    </r>
    <r>
      <rPr>
        <sz val="9.5"/>
        <color rgb="FF333399"/>
        <rFont val="Tahoma"/>
        <family val="2"/>
      </rPr>
      <t xml:space="preserve">. </t>
    </r>
    <r>
      <rPr>
        <i/>
        <sz val="9.5"/>
        <color rgb="FF333399"/>
        <rFont val="Tahoma"/>
        <family val="2"/>
      </rPr>
      <t>Idiomas</t>
    </r>
  </si>
  <si>
    <t>Per cada mes complet treballat en LES ARTS en llocs iguals o similars</t>
  </si>
  <si>
    <t>Núm. mesos complets/ Nº meses completos</t>
  </si>
  <si>
    <r>
      <t xml:space="preserve">Fusteria / </t>
    </r>
    <r>
      <rPr>
        <i/>
        <sz val="9.5"/>
        <rFont val="Tahoma"/>
        <family val="2"/>
      </rPr>
      <t>Carpintería</t>
    </r>
  </si>
  <si>
    <r>
      <t xml:space="preserve">Muntatge de bastiments / </t>
    </r>
    <r>
      <rPr>
        <i/>
        <sz val="9.5"/>
        <rFont val="Tahoma"/>
        <family val="2"/>
      </rPr>
      <t>Montaje de andamios</t>
    </r>
  </si>
  <si>
    <r>
      <t xml:space="preserve">Plataformes elevadores / </t>
    </r>
    <r>
      <rPr>
        <i/>
        <sz val="9.5"/>
        <rFont val="Tahoma"/>
        <family val="2"/>
      </rPr>
      <t>Plataformas elevadoras</t>
    </r>
  </si>
  <si>
    <r>
      <t xml:space="preserve">Treball en altura / </t>
    </r>
    <r>
      <rPr>
        <i/>
        <sz val="9.5"/>
        <rFont val="Tahoma"/>
        <family val="2"/>
      </rPr>
      <t>Trabajo en altura</t>
    </r>
  </si>
  <si>
    <r>
      <t xml:space="preserve">Prevenció de riscos laborals / </t>
    </r>
    <r>
      <rPr>
        <i/>
        <sz val="9.5"/>
        <rFont val="Tahoma"/>
        <family val="2"/>
      </rPr>
      <t>Prevención de riesgos laborales</t>
    </r>
  </si>
  <si>
    <t>Por cada mes completo trabajado en LES ARTS en puestos iguales o similares</t>
  </si>
  <si>
    <t>Per cada mes complet treballat en altres entitats en llocs iguals o similars</t>
  </si>
  <si>
    <t>Por cada mes completo trabajado en otras entidades en puestos iguales o similares</t>
  </si>
  <si>
    <t>Realització de pràctiques no remunerades com a Tècnic de Maquinària o similar amb una duració no inferior a 180 hores</t>
  </si>
  <si>
    <t>Realización de prácticas no remuneradas como Técnico de Maquinaria o similar con una duración no inferior a 180 horas</t>
  </si>
  <si>
    <t>Temps de servei efectiu prestat en llocs iguals o similars</t>
  </si>
  <si>
    <t>Tiempo de servicio efectivo prestado en puestos iguales o similares</t>
  </si>
  <si>
    <t>Indicació de les pràctiques (empresa i lloc)</t>
  </si>
  <si>
    <t>Indicación de las prácticas (empresa y puesto)</t>
  </si>
  <si>
    <t xml:space="preserve">TOTAL BAREMACIÓ </t>
  </si>
  <si>
    <t>TOTAL MÈRITS PROFESSIONALS</t>
  </si>
  <si>
    <t>TOTAL MÉRITOS PROFESIONALES</t>
  </si>
  <si>
    <t>TOTAL MÈRITS FORMATIUS</t>
  </si>
  <si>
    <t>TOTAL MÉRITOS FORMATIVOS</t>
  </si>
  <si>
    <t>Autobaremació / Autobaremación</t>
  </si>
  <si>
    <t>BTE 0119 -Oficial 2a Maquinària / BTU 0119 -Oficial 2a Maquinaria</t>
  </si>
  <si>
    <t>Mèrits Formatius 20% / Méritos Formativos 20%</t>
  </si>
  <si>
    <t>Mèrits Professionals 20% / Méritos Profesionales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</si>
</sst>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0"/>
      <name val="DomCasual BT"/>
    </font>
    <font>
      <sz val="11"/>
      <name val="Calibri"/>
      <family val="2"/>
    </font>
    <font>
      <b/>
      <sz val="11"/>
      <name val="Calibri"/>
      <family val="2"/>
    </font>
    <font>
      <b/>
      <sz val="9.5"/>
      <color rgb="FF333399"/>
      <name val="Tahoma"/>
      <family val="2"/>
    </font>
    <font>
      <sz val="9.5"/>
      <color rgb="FF333399"/>
      <name val="Tahoma"/>
      <family val="2"/>
    </font>
    <font>
      <i/>
      <sz val="9.5"/>
      <color rgb="FF333399"/>
      <name val="Tahoma"/>
      <family val="2"/>
    </font>
    <font>
      <b/>
      <sz val="11"/>
      <color theme="0"/>
      <name val="Calibri"/>
      <family val="2"/>
    </font>
    <font>
      <b/>
      <sz val="18"/>
      <color rgb="FF333399"/>
      <name val="Tahoma"/>
      <family val="2"/>
    </font>
    <font>
      <b/>
      <sz val="10"/>
      <color rgb="FF333399"/>
      <name val="Tahoma"/>
      <family val="2"/>
    </font>
    <font>
      <b/>
      <sz val="8"/>
      <color rgb="FF333399"/>
      <name val="Tahoma"/>
      <family val="2"/>
    </font>
    <font>
      <sz val="8"/>
      <color rgb="FF333399"/>
      <name val="Tahoma"/>
      <family val="2"/>
    </font>
    <font>
      <b/>
      <sz val="11"/>
      <color theme="1"/>
      <name val="Calibri"/>
      <family val="2"/>
    </font>
    <font>
      <b/>
      <sz val="11"/>
      <color rgb="FFFF0000"/>
      <name val="Calibri"/>
      <family val="2"/>
    </font>
    <font>
      <b/>
      <sz val="6"/>
      <color rgb="FFFF0000"/>
      <name val="Calibri"/>
      <family val="2"/>
    </font>
    <font>
      <sz val="9.5"/>
      <name val="Tahoma"/>
      <family val="2"/>
    </font>
    <font>
      <i/>
      <sz val="9.5"/>
      <name val="Tahoma"/>
      <family val="2"/>
    </font>
    <font>
      <sz val="8"/>
      <name val="Tahoma"/>
      <family val="2"/>
    </font>
    <font>
      <b/>
      <sz val="11"/>
      <name val="Tahoma"/>
      <family val="2"/>
    </font>
    <font>
      <b/>
      <sz val="12"/>
      <color theme="0"/>
      <name val="Tahoma"/>
      <family val="2"/>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11">
    <border>
      <left/>
      <right/>
      <top/>
      <bottom/>
      <diagonal/>
    </border>
    <border>
      <left/>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bottom style="double">
        <color theme="4" tint="-0.249977111117893"/>
      </bottom>
      <diagonal/>
    </border>
    <border>
      <left/>
      <right style="medium">
        <color theme="4" tint="-0.249977111117893"/>
      </right>
      <top/>
      <bottom style="thin">
        <color theme="4" tint="-0.249977111117893"/>
      </bottom>
      <diagonal/>
    </border>
    <border>
      <left/>
      <right/>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2">
    <xf numFmtId="0" fontId="0" fillId="0" borderId="0"/>
    <xf numFmtId="3" fontId="1" fillId="0" borderId="0"/>
  </cellStyleXfs>
  <cellXfs count="93">
    <xf numFmtId="0" fontId="0" fillId="0" borderId="0" xfId="0"/>
    <xf numFmtId="3" fontId="2" fillId="0" borderId="0" xfId="1" applyFont="1"/>
    <xf numFmtId="3" fontId="2" fillId="0" borderId="0" xfId="1" applyFont="1" applyBorder="1"/>
    <xf numFmtId="3" fontId="2" fillId="0" borderId="0" xfId="1" applyFont="1" applyAlignment="1">
      <alignment horizontal="center"/>
    </xf>
    <xf numFmtId="2" fontId="2" fillId="0" borderId="0" xfId="1" applyNumberFormat="1" applyFont="1" applyAlignment="1">
      <alignment horizontal="center"/>
    </xf>
    <xf numFmtId="0" fontId="2" fillId="0" borderId="0" xfId="0" applyFont="1"/>
    <xf numFmtId="3" fontId="3" fillId="0" borderId="0" xfId="1" applyFont="1" applyBorder="1" applyAlignment="1">
      <alignment horizontal="left"/>
    </xf>
    <xf numFmtId="0" fontId="2" fillId="0" borderId="0" xfId="0" applyFont="1" applyBorder="1"/>
    <xf numFmtId="0" fontId="2" fillId="0" borderId="0" xfId="0" applyFont="1" applyFill="1" applyBorder="1"/>
    <xf numFmtId="2" fontId="2" fillId="0" borderId="0" xfId="1" applyNumberFormat="1" applyFont="1" applyBorder="1" applyAlignment="1">
      <alignment horizontal="center"/>
    </xf>
    <xf numFmtId="3" fontId="2" fillId="0" borderId="0" xfId="1" applyFont="1" applyBorder="1" applyAlignment="1">
      <alignment horizontal="center"/>
    </xf>
    <xf numFmtId="2" fontId="7" fillId="2" borderId="2" xfId="0" applyNumberFormat="1" applyFont="1" applyFill="1" applyBorder="1" applyAlignment="1">
      <alignment horizontal="center"/>
    </xf>
    <xf numFmtId="0" fontId="9" fillId="0" borderId="0" xfId="0" applyFont="1" applyBorder="1" applyAlignment="1">
      <alignment vertical="center"/>
    </xf>
    <xf numFmtId="3" fontId="3" fillId="0" borderId="0" xfId="1" applyFont="1" applyBorder="1" applyAlignment="1" applyProtection="1">
      <protection locked="0"/>
    </xf>
    <xf numFmtId="3" fontId="3" fillId="0" borderId="0" xfId="1" applyFont="1" applyFill="1" applyBorder="1" applyAlignment="1" applyProtection="1">
      <protection locked="0"/>
    </xf>
    <xf numFmtId="3" fontId="2" fillId="3" borderId="0" xfId="1" applyFont="1" applyFill="1"/>
    <xf numFmtId="3" fontId="2" fillId="3" borderId="0" xfId="1" applyFont="1" applyFill="1" applyBorder="1"/>
    <xf numFmtId="3" fontId="2" fillId="3" borderId="0" xfId="1" applyFont="1" applyFill="1" applyAlignment="1">
      <alignment horizontal="center"/>
    </xf>
    <xf numFmtId="2" fontId="2" fillId="3" borderId="0" xfId="1" applyNumberFormat="1" applyFont="1" applyFill="1" applyAlignment="1">
      <alignment horizontal="center"/>
    </xf>
    <xf numFmtId="0" fontId="8" fillId="3" borderId="0" xfId="0" applyFont="1" applyFill="1" applyAlignment="1">
      <alignment vertical="center"/>
    </xf>
    <xf numFmtId="0" fontId="2" fillId="3" borderId="0" xfId="0" applyFont="1" applyFill="1"/>
    <xf numFmtId="0" fontId="2" fillId="3" borderId="0" xfId="0" applyFont="1" applyFill="1" applyBorder="1" applyAlignment="1">
      <alignment horizontal="left"/>
    </xf>
    <xf numFmtId="3" fontId="3" fillId="3" borderId="0" xfId="1" applyFont="1" applyFill="1" applyBorder="1" applyAlignment="1">
      <alignment horizontal="center"/>
    </xf>
    <xf numFmtId="2" fontId="3" fillId="3" borderId="0" xfId="1" applyNumberFormat="1" applyFont="1" applyFill="1" applyBorder="1" applyAlignment="1">
      <alignment horizontal="center"/>
    </xf>
    <xf numFmtId="0" fontId="9" fillId="3" borderId="7" xfId="0" applyFont="1" applyFill="1" applyBorder="1" applyAlignment="1">
      <alignment vertical="center"/>
    </xf>
    <xf numFmtId="3" fontId="3" fillId="3" borderId="7" xfId="1" applyFont="1" applyFill="1" applyBorder="1"/>
    <xf numFmtId="3" fontId="3" fillId="3" borderId="7" xfId="1" applyFont="1" applyFill="1" applyBorder="1" applyAlignment="1">
      <alignment horizontal="right"/>
    </xf>
    <xf numFmtId="3" fontId="3" fillId="3" borderId="0" xfId="1" applyFont="1" applyFill="1" applyBorder="1"/>
    <xf numFmtId="0" fontId="4" fillId="3" borderId="0" xfId="0" applyFont="1" applyFill="1" applyAlignment="1">
      <alignment vertical="center"/>
    </xf>
    <xf numFmtId="3" fontId="3" fillId="3" borderId="0" xfId="1" applyFont="1" applyFill="1" applyBorder="1" applyAlignment="1">
      <alignment horizontal="right"/>
    </xf>
    <xf numFmtId="0" fontId="9" fillId="3" borderId="0" xfId="0" applyFont="1" applyFill="1" applyBorder="1" applyAlignment="1">
      <alignment horizontal="center" vertical="center"/>
    </xf>
    <xf numFmtId="4" fontId="12" fillId="4" borderId="1" xfId="1" applyNumberFormat="1" applyFont="1" applyFill="1" applyBorder="1" applyAlignment="1">
      <alignment horizontal="center"/>
    </xf>
    <xf numFmtId="4" fontId="12" fillId="4" borderId="6" xfId="1" applyNumberFormat="1" applyFont="1" applyFill="1" applyBorder="1" applyAlignment="1">
      <alignment horizontal="center" vertical="justify" wrapText="1"/>
    </xf>
    <xf numFmtId="3" fontId="14" fillId="3" borderId="0" xfId="1" applyFont="1" applyFill="1" applyBorder="1" applyAlignment="1"/>
    <xf numFmtId="3" fontId="14" fillId="3" borderId="0" xfId="1" applyFont="1" applyFill="1" applyBorder="1" applyAlignment="1">
      <alignment horizontal="center" vertical="center" wrapText="1"/>
    </xf>
    <xf numFmtId="3" fontId="2" fillId="3" borderId="0" xfId="1" applyFont="1" applyFill="1" applyBorder="1" applyAlignment="1">
      <alignment horizontal="center"/>
    </xf>
    <xf numFmtId="3" fontId="2" fillId="3" borderId="0" xfId="1" applyFont="1" applyFill="1" applyBorder="1" applyAlignment="1">
      <alignment horizontal="left"/>
    </xf>
    <xf numFmtId="0" fontId="5"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2" fontId="2" fillId="3" borderId="0" xfId="0" applyNumberFormat="1" applyFont="1" applyFill="1" applyBorder="1" applyAlignment="1">
      <alignment horizontal="center"/>
    </xf>
    <xf numFmtId="2" fontId="2" fillId="3" borderId="0" xfId="1" applyNumberFormat="1" applyFont="1" applyFill="1" applyBorder="1" applyAlignment="1">
      <alignment horizontal="center"/>
    </xf>
    <xf numFmtId="3" fontId="13" fillId="3" borderId="0" xfId="1" applyFont="1" applyFill="1" applyBorder="1" applyAlignment="1">
      <alignment horizontal="center"/>
    </xf>
    <xf numFmtId="1" fontId="2" fillId="4" borderId="2" xfId="1" applyNumberFormat="1" applyFont="1" applyFill="1" applyBorder="1" applyAlignment="1" applyProtection="1">
      <alignment horizontal="center"/>
      <protection locked="0"/>
    </xf>
    <xf numFmtId="0" fontId="4" fillId="3" borderId="0" xfId="0" applyFont="1" applyFill="1" applyAlignment="1">
      <alignment horizontal="justify" vertical="center" wrapText="1"/>
    </xf>
    <xf numFmtId="0" fontId="5" fillId="3" borderId="0" xfId="0" applyFont="1" applyFill="1" applyAlignment="1">
      <alignment horizontal="left" vertical="center" wrapText="1"/>
    </xf>
    <xf numFmtId="0" fontId="11" fillId="3" borderId="0" xfId="0" applyFont="1" applyFill="1" applyAlignment="1">
      <alignment horizontal="justify" vertical="center" wrapText="1"/>
    </xf>
    <xf numFmtId="3" fontId="2" fillId="3" borderId="0" xfId="1" applyFont="1" applyFill="1" applyBorder="1" applyAlignment="1">
      <alignment horizontal="center" vertical="center"/>
    </xf>
    <xf numFmtId="3" fontId="17" fillId="0" borderId="0" xfId="1" applyFont="1" applyBorder="1"/>
    <xf numFmtId="0" fontId="17" fillId="0" borderId="0" xfId="0" applyFont="1" applyFill="1" applyBorder="1"/>
    <xf numFmtId="0" fontId="17" fillId="0" borderId="0" xfId="0" applyFont="1" applyBorder="1"/>
    <xf numFmtId="0" fontId="11" fillId="3" borderId="0" xfId="0" applyFont="1" applyFill="1" applyAlignment="1">
      <alignment vertical="center" wrapText="1"/>
    </xf>
    <xf numFmtId="3" fontId="18" fillId="3" borderId="7" xfId="1" applyFont="1" applyFill="1" applyBorder="1"/>
    <xf numFmtId="1" fontId="3" fillId="3" borderId="0" xfId="0" applyNumberFormat="1" applyFont="1" applyFill="1" applyBorder="1" applyAlignment="1">
      <alignment horizontal="center"/>
    </xf>
    <xf numFmtId="0" fontId="11" fillId="3" borderId="0" xfId="0" applyFont="1" applyFill="1" applyAlignment="1">
      <alignment horizontal="left" vertical="center"/>
    </xf>
    <xf numFmtId="2" fontId="2" fillId="3" borderId="0" xfId="1" applyNumberFormat="1" applyFont="1" applyFill="1" applyBorder="1" applyAlignment="1" applyProtection="1">
      <alignment horizontal="center"/>
      <protection locked="0"/>
    </xf>
    <xf numFmtId="3" fontId="2" fillId="3" borderId="0" xfId="1" applyFont="1" applyFill="1" applyBorder="1" applyAlignment="1" applyProtection="1">
      <alignment horizontal="left"/>
      <protection locked="0"/>
    </xf>
    <xf numFmtId="2" fontId="7" fillId="3" borderId="0" xfId="0" applyNumberFormat="1" applyFont="1" applyFill="1" applyBorder="1" applyAlignment="1">
      <alignment horizontal="center" vertical="center"/>
    </xf>
    <xf numFmtId="3" fontId="15" fillId="0" borderId="1" xfId="1" applyFont="1" applyFill="1" applyBorder="1" applyAlignment="1">
      <alignment horizontal="left"/>
    </xf>
    <xf numFmtId="0" fontId="5" fillId="3" borderId="0" xfId="0" applyFont="1" applyFill="1" applyAlignment="1">
      <alignment horizontal="justify" vertical="justify" wrapText="1"/>
    </xf>
    <xf numFmtId="3" fontId="2" fillId="3" borderId="0" xfId="1" applyFont="1" applyFill="1" applyBorder="1" applyAlignment="1" applyProtection="1">
      <alignment horizontal="left"/>
      <protection locked="0"/>
    </xf>
    <xf numFmtId="3" fontId="3" fillId="4" borderId="0" xfId="1" applyFont="1" applyFill="1" applyBorder="1" applyAlignment="1" applyProtection="1">
      <alignment horizontal="center"/>
      <protection locked="0"/>
    </xf>
    <xf numFmtId="0" fontId="4" fillId="3" borderId="0" xfId="0" applyFont="1" applyFill="1" applyAlignment="1">
      <alignment horizontal="justify" vertical="center" wrapText="1"/>
    </xf>
    <xf numFmtId="3" fontId="12" fillId="4" borderId="9" xfId="1" applyFont="1" applyFill="1" applyBorder="1" applyAlignment="1">
      <alignment horizontal="left"/>
    </xf>
    <xf numFmtId="3" fontId="12" fillId="4" borderId="8" xfId="1" applyFont="1" applyFill="1" applyBorder="1" applyAlignment="1">
      <alignment horizontal="left"/>
    </xf>
    <xf numFmtId="0" fontId="10" fillId="3" borderId="0" xfId="0" applyFont="1" applyFill="1" applyAlignment="1">
      <alignment horizontal="justify" vertical="center" wrapText="1"/>
    </xf>
    <xf numFmtId="3" fontId="15" fillId="0" borderId="5" xfId="1" applyFont="1" applyFill="1" applyBorder="1" applyAlignment="1">
      <alignment horizontal="left" vertical="justify" wrapText="1"/>
    </xf>
    <xf numFmtId="3" fontId="15" fillId="0" borderId="5" xfId="1" applyFont="1" applyFill="1" applyBorder="1" applyAlignment="1">
      <alignment horizontal="left"/>
    </xf>
    <xf numFmtId="1" fontId="2" fillId="4" borderId="4" xfId="1" applyNumberFormat="1" applyFont="1" applyFill="1" applyBorder="1" applyAlignment="1" applyProtection="1">
      <alignment horizontal="center" vertical="center"/>
      <protection locked="0"/>
    </xf>
    <xf numFmtId="1" fontId="2" fillId="4" borderId="3" xfId="1"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3" fontId="14" fillId="3" borderId="0" xfId="1" applyFont="1" applyFill="1" applyBorder="1" applyAlignment="1">
      <alignment horizontal="center" vertical="center" wrapText="1"/>
    </xf>
    <xf numFmtId="2" fontId="19" fillId="5" borderId="4" xfId="0" applyNumberFormat="1" applyFont="1" applyFill="1" applyBorder="1" applyAlignment="1">
      <alignment horizontal="center" vertical="center" wrapText="1"/>
    </xf>
    <xf numFmtId="2" fontId="19" fillId="5" borderId="3"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xf>
    <xf numFmtId="2" fontId="7" fillId="5" borderId="3" xfId="0" applyNumberFormat="1" applyFont="1" applyFill="1" applyBorder="1" applyAlignment="1">
      <alignment horizontal="center"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1" fontId="2" fillId="4" borderId="10" xfId="1" applyNumberFormat="1" applyFont="1" applyFill="1" applyBorder="1" applyAlignment="1" applyProtection="1">
      <alignment horizontal="left"/>
      <protection locked="0"/>
    </xf>
    <xf numFmtId="1" fontId="2" fillId="4" borderId="5" xfId="1" applyNumberFormat="1" applyFont="1" applyFill="1" applyBorder="1" applyAlignment="1" applyProtection="1">
      <alignment horizontal="left"/>
      <protection locked="0"/>
    </xf>
    <xf numFmtId="1" fontId="2" fillId="4" borderId="6" xfId="1" applyNumberFormat="1" applyFont="1" applyFill="1" applyBorder="1" applyAlignment="1" applyProtection="1">
      <alignment horizontal="left"/>
      <protection locked="0"/>
    </xf>
    <xf numFmtId="0" fontId="11" fillId="3" borderId="0" xfId="0" applyFont="1" applyFill="1" applyAlignment="1">
      <alignment horizontal="left" vertical="center"/>
    </xf>
    <xf numFmtId="0" fontId="4" fillId="3" borderId="0" xfId="0" applyFont="1" applyFill="1" applyAlignment="1">
      <alignment horizontal="left" vertical="center" wrapText="1"/>
    </xf>
    <xf numFmtId="0" fontId="11" fillId="3" borderId="0" xfId="0" applyFont="1" applyFill="1" applyAlignment="1">
      <alignment horizontal="left" vertical="center" wrapText="1"/>
    </xf>
    <xf numFmtId="0" fontId="5" fillId="3" borderId="0" xfId="0" applyFont="1" applyFill="1" applyAlignment="1">
      <alignment horizontal="right" vertical="center" wrapText="1"/>
    </xf>
    <xf numFmtId="0" fontId="11" fillId="3" borderId="0" xfId="0" applyFont="1" applyFill="1" applyAlignment="1">
      <alignment horizontal="right" vertical="center" wrapText="1"/>
    </xf>
    <xf numFmtId="0" fontId="4" fillId="3" borderId="0" xfId="0" applyFont="1" applyFill="1" applyAlignment="1">
      <alignment horizontal="left" vertical="justify" wrapText="1"/>
    </xf>
    <xf numFmtId="164" fontId="7" fillId="2" borderId="2" xfId="1" applyNumberFormat="1" applyFont="1" applyFill="1" applyBorder="1" applyAlignment="1" applyProtection="1">
      <alignment horizontal="center"/>
      <protection locked="0"/>
    </xf>
    <xf numFmtId="4" fontId="2" fillId="2" borderId="2" xfId="1" applyNumberFormat="1" applyFont="1" applyFill="1" applyBorder="1" applyAlignment="1" applyProtection="1">
      <alignment horizontal="center"/>
      <protection locked="0"/>
    </xf>
    <xf numFmtId="4" fontId="3" fillId="3" borderId="0" xfId="1" applyNumberFormat="1" applyFont="1" applyFill="1" applyBorder="1" applyAlignment="1">
      <alignment horizontal="center"/>
    </xf>
    <xf numFmtId="0" fontId="4" fillId="3" borderId="0" xfId="0" applyFont="1" applyFill="1" applyBorder="1" applyAlignment="1">
      <alignment horizontal="left" vertical="justify" wrapText="1"/>
    </xf>
    <xf numFmtId="2" fontId="3" fillId="2" borderId="4" xfId="0" applyNumberFormat="1" applyFont="1" applyFill="1" applyBorder="1" applyAlignment="1">
      <alignment horizontal="center" vertical="center" wrapText="1" shrinkToFit="1"/>
    </xf>
    <xf numFmtId="0" fontId="20" fillId="0" borderId="3" xfId="0" applyFont="1" applyBorder="1" applyAlignment="1">
      <alignment horizontal="center" vertical="center" wrapText="1" shrinkToFit="1"/>
    </xf>
  </cellXfs>
  <cellStyles count="2">
    <cellStyle name="Normal" xfId="0" builtinId="0"/>
    <cellStyle name="teatre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971550</xdr:colOff>
      <xdr:row>0</xdr:row>
      <xdr:rowOff>95250</xdr:rowOff>
    </xdr:from>
    <xdr:to>
      <xdr:col>8</xdr:col>
      <xdr:colOff>695325</xdr:colOff>
      <xdr:row>2</xdr:row>
      <xdr:rowOff>185277</xdr:rowOff>
    </xdr:to>
    <xdr:pic>
      <xdr:nvPicPr>
        <xdr:cNvPr id="4" name="Imagen 3">
          <a:extLst>
            <a:ext uri="{FF2B5EF4-FFF2-40B4-BE49-F238E27FC236}">
              <a16:creationId xmlns:a16="http://schemas.microsoft.com/office/drawing/2014/main" id="{81552E68-4C44-45B5-831A-261A346F8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8850" y="95250"/>
          <a:ext cx="1962150" cy="471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K141"/>
  <sheetViews>
    <sheetView showGridLines="0" showRowColHeaders="0" tabSelected="1" topLeftCell="A40" zoomScale="150" zoomScaleNormal="150" zoomScaleSheetLayoutView="85" workbookViewId="0">
      <selection activeCell="B17" sqref="B17:I18"/>
    </sheetView>
  </sheetViews>
  <sheetFormatPr baseColWidth="10" defaultColWidth="13" defaultRowHeight="15"/>
  <cols>
    <col min="1" max="1" width="4.28515625" style="1" customWidth="1"/>
    <col min="2" max="2" width="4.5703125" style="1" customWidth="1"/>
    <col min="3" max="3" width="6.42578125" style="1" customWidth="1"/>
    <col min="4" max="4" width="5.5703125" style="1" customWidth="1"/>
    <col min="5" max="5" width="20.42578125" style="1" customWidth="1"/>
    <col min="6" max="6" width="17" style="1" customWidth="1"/>
    <col min="7" max="7" width="20.5703125" style="2" customWidth="1"/>
    <col min="8" max="8" width="33.5703125" style="3" customWidth="1"/>
    <col min="9" max="9" width="13" style="4"/>
    <col min="10" max="10" width="7.5703125" style="1" customWidth="1"/>
    <col min="11" max="11" width="13" style="1"/>
    <col min="12" max="100" width="14.42578125" style="1" customWidth="1"/>
    <col min="101" max="253" width="22.5703125" style="1" customWidth="1"/>
    <col min="254" max="255" width="13" style="1"/>
    <col min="256" max="256" width="4.28515625" style="1" customWidth="1"/>
    <col min="257" max="257" width="6" style="1" customWidth="1"/>
    <col min="258" max="258" width="4.5703125" style="1" customWidth="1"/>
    <col min="259" max="259" width="6.42578125" style="1" customWidth="1"/>
    <col min="260" max="260" width="4.7109375" style="1" customWidth="1"/>
    <col min="261" max="261" width="19.42578125" style="1" customWidth="1"/>
    <col min="262" max="262" width="16" style="1" customWidth="1"/>
    <col min="263" max="263" width="20.5703125" style="1" customWidth="1"/>
    <col min="264" max="264" width="33.5703125" style="1" customWidth="1"/>
    <col min="265" max="265" width="13" style="1"/>
    <col min="266" max="266" width="7.5703125" style="1" customWidth="1"/>
    <col min="267" max="267" width="13" style="1"/>
    <col min="268" max="356" width="14.42578125" style="1" customWidth="1"/>
    <col min="357" max="509" width="22.5703125" style="1" customWidth="1"/>
    <col min="510" max="511" width="13" style="1"/>
    <col min="512" max="512" width="4.28515625" style="1" customWidth="1"/>
    <col min="513" max="513" width="6" style="1" customWidth="1"/>
    <col min="514" max="514" width="4.5703125" style="1" customWidth="1"/>
    <col min="515" max="515" width="6.42578125" style="1" customWidth="1"/>
    <col min="516" max="516" width="4.7109375" style="1" customWidth="1"/>
    <col min="517" max="517" width="19.42578125" style="1" customWidth="1"/>
    <col min="518" max="518" width="16" style="1" customWidth="1"/>
    <col min="519" max="519" width="20.5703125" style="1" customWidth="1"/>
    <col min="520" max="520" width="33.5703125" style="1" customWidth="1"/>
    <col min="521" max="521" width="13" style="1"/>
    <col min="522" max="522" width="7.5703125" style="1" customWidth="1"/>
    <col min="523" max="523" width="13" style="1"/>
    <col min="524" max="612" width="14.42578125" style="1" customWidth="1"/>
    <col min="613" max="765" width="22.5703125" style="1" customWidth="1"/>
    <col min="766" max="767" width="13" style="1"/>
    <col min="768" max="768" width="4.28515625" style="1" customWidth="1"/>
    <col min="769" max="769" width="6" style="1" customWidth="1"/>
    <col min="770" max="770" width="4.5703125" style="1" customWidth="1"/>
    <col min="771" max="771" width="6.42578125" style="1" customWidth="1"/>
    <col min="772" max="772" width="4.7109375" style="1" customWidth="1"/>
    <col min="773" max="773" width="19.42578125" style="1" customWidth="1"/>
    <col min="774" max="774" width="16" style="1" customWidth="1"/>
    <col min="775" max="775" width="20.5703125" style="1" customWidth="1"/>
    <col min="776" max="776" width="33.5703125" style="1" customWidth="1"/>
    <col min="777" max="777" width="13" style="1"/>
    <col min="778" max="778" width="7.5703125" style="1" customWidth="1"/>
    <col min="779" max="779" width="13" style="1"/>
    <col min="780" max="868" width="14.42578125" style="1" customWidth="1"/>
    <col min="869" max="1021" width="22.5703125" style="1" customWidth="1"/>
    <col min="1022" max="1023" width="13" style="1"/>
    <col min="1024" max="1024" width="4.28515625" style="1" customWidth="1"/>
    <col min="1025" max="1025" width="6" style="1" customWidth="1"/>
    <col min="1026" max="1026" width="4.5703125" style="1" customWidth="1"/>
    <col min="1027" max="1027" width="6.42578125" style="1" customWidth="1"/>
    <col min="1028" max="1028" width="4.7109375" style="1" customWidth="1"/>
    <col min="1029" max="1029" width="19.42578125" style="1" customWidth="1"/>
    <col min="1030" max="1030" width="16" style="1" customWidth="1"/>
    <col min="1031" max="1031" width="20.5703125" style="1" customWidth="1"/>
    <col min="1032" max="1032" width="33.5703125" style="1" customWidth="1"/>
    <col min="1033" max="1033" width="13" style="1"/>
    <col min="1034" max="1034" width="7.5703125" style="1" customWidth="1"/>
    <col min="1035" max="1035" width="13" style="1"/>
    <col min="1036" max="1124" width="14.42578125" style="1" customWidth="1"/>
    <col min="1125" max="1277" width="22.5703125" style="1" customWidth="1"/>
    <col min="1278" max="1279" width="13" style="1"/>
    <col min="1280" max="1280" width="4.28515625" style="1" customWidth="1"/>
    <col min="1281" max="1281" width="6" style="1" customWidth="1"/>
    <col min="1282" max="1282" width="4.5703125" style="1" customWidth="1"/>
    <col min="1283" max="1283" width="6.42578125" style="1" customWidth="1"/>
    <col min="1284" max="1284" width="4.7109375" style="1" customWidth="1"/>
    <col min="1285" max="1285" width="19.42578125" style="1" customWidth="1"/>
    <col min="1286" max="1286" width="16" style="1" customWidth="1"/>
    <col min="1287" max="1287" width="20.5703125" style="1" customWidth="1"/>
    <col min="1288" max="1288" width="33.5703125" style="1" customWidth="1"/>
    <col min="1289" max="1289" width="13" style="1"/>
    <col min="1290" max="1290" width="7.5703125" style="1" customWidth="1"/>
    <col min="1291" max="1291" width="13" style="1"/>
    <col min="1292" max="1380" width="14.42578125" style="1" customWidth="1"/>
    <col min="1381" max="1533" width="22.5703125" style="1" customWidth="1"/>
    <col min="1534" max="1535" width="13" style="1"/>
    <col min="1536" max="1536" width="4.28515625" style="1" customWidth="1"/>
    <col min="1537" max="1537" width="6" style="1" customWidth="1"/>
    <col min="1538" max="1538" width="4.5703125" style="1" customWidth="1"/>
    <col min="1539" max="1539" width="6.42578125" style="1" customWidth="1"/>
    <col min="1540" max="1540" width="4.7109375" style="1" customWidth="1"/>
    <col min="1541" max="1541" width="19.42578125" style="1" customWidth="1"/>
    <col min="1542" max="1542" width="16" style="1" customWidth="1"/>
    <col min="1543" max="1543" width="20.5703125" style="1" customWidth="1"/>
    <col min="1544" max="1544" width="33.5703125" style="1" customWidth="1"/>
    <col min="1545" max="1545" width="13" style="1"/>
    <col min="1546" max="1546" width="7.5703125" style="1" customWidth="1"/>
    <col min="1547" max="1547" width="13" style="1"/>
    <col min="1548" max="1636" width="14.42578125" style="1" customWidth="1"/>
    <col min="1637" max="1789" width="22.5703125" style="1" customWidth="1"/>
    <col min="1790" max="1791" width="13" style="1"/>
    <col min="1792" max="1792" width="4.28515625" style="1" customWidth="1"/>
    <col min="1793" max="1793" width="6" style="1" customWidth="1"/>
    <col min="1794" max="1794" width="4.5703125" style="1" customWidth="1"/>
    <col min="1795" max="1795" width="6.42578125" style="1" customWidth="1"/>
    <col min="1796" max="1796" width="4.7109375" style="1" customWidth="1"/>
    <col min="1797" max="1797" width="19.42578125" style="1" customWidth="1"/>
    <col min="1798" max="1798" width="16" style="1" customWidth="1"/>
    <col min="1799" max="1799" width="20.5703125" style="1" customWidth="1"/>
    <col min="1800" max="1800" width="33.5703125" style="1" customWidth="1"/>
    <col min="1801" max="1801" width="13" style="1"/>
    <col min="1802" max="1802" width="7.5703125" style="1" customWidth="1"/>
    <col min="1803" max="1803" width="13" style="1"/>
    <col min="1804" max="1892" width="14.42578125" style="1" customWidth="1"/>
    <col min="1893" max="2045" width="22.5703125" style="1" customWidth="1"/>
    <col min="2046" max="2047" width="13" style="1"/>
    <col min="2048" max="2048" width="4.28515625" style="1" customWidth="1"/>
    <col min="2049" max="2049" width="6" style="1" customWidth="1"/>
    <col min="2050" max="2050" width="4.5703125" style="1" customWidth="1"/>
    <col min="2051" max="2051" width="6.42578125" style="1" customWidth="1"/>
    <col min="2052" max="2052" width="4.7109375" style="1" customWidth="1"/>
    <col min="2053" max="2053" width="19.42578125" style="1" customWidth="1"/>
    <col min="2054" max="2054" width="16" style="1" customWidth="1"/>
    <col min="2055" max="2055" width="20.5703125" style="1" customWidth="1"/>
    <col min="2056" max="2056" width="33.5703125" style="1" customWidth="1"/>
    <col min="2057" max="2057" width="13" style="1"/>
    <col min="2058" max="2058" width="7.5703125" style="1" customWidth="1"/>
    <col min="2059" max="2059" width="13" style="1"/>
    <col min="2060" max="2148" width="14.42578125" style="1" customWidth="1"/>
    <col min="2149" max="2301" width="22.5703125" style="1" customWidth="1"/>
    <col min="2302" max="2303" width="13" style="1"/>
    <col min="2304" max="2304" width="4.28515625" style="1" customWidth="1"/>
    <col min="2305" max="2305" width="6" style="1" customWidth="1"/>
    <col min="2306" max="2306" width="4.5703125" style="1" customWidth="1"/>
    <col min="2307" max="2307" width="6.42578125" style="1" customWidth="1"/>
    <col min="2308" max="2308" width="4.7109375" style="1" customWidth="1"/>
    <col min="2309" max="2309" width="19.42578125" style="1" customWidth="1"/>
    <col min="2310" max="2310" width="16" style="1" customWidth="1"/>
    <col min="2311" max="2311" width="20.5703125" style="1" customWidth="1"/>
    <col min="2312" max="2312" width="33.5703125" style="1" customWidth="1"/>
    <col min="2313" max="2313" width="13" style="1"/>
    <col min="2314" max="2314" width="7.5703125" style="1" customWidth="1"/>
    <col min="2315" max="2315" width="13" style="1"/>
    <col min="2316" max="2404" width="14.42578125" style="1" customWidth="1"/>
    <col min="2405" max="2557" width="22.5703125" style="1" customWidth="1"/>
    <col min="2558" max="2559" width="13" style="1"/>
    <col min="2560" max="2560" width="4.28515625" style="1" customWidth="1"/>
    <col min="2561" max="2561" width="6" style="1" customWidth="1"/>
    <col min="2562" max="2562" width="4.5703125" style="1" customWidth="1"/>
    <col min="2563" max="2563" width="6.42578125" style="1" customWidth="1"/>
    <col min="2564" max="2564" width="4.7109375" style="1" customWidth="1"/>
    <col min="2565" max="2565" width="19.42578125" style="1" customWidth="1"/>
    <col min="2566" max="2566" width="16" style="1" customWidth="1"/>
    <col min="2567" max="2567" width="20.5703125" style="1" customWidth="1"/>
    <col min="2568" max="2568" width="33.5703125" style="1" customWidth="1"/>
    <col min="2569" max="2569" width="13" style="1"/>
    <col min="2570" max="2570" width="7.5703125" style="1" customWidth="1"/>
    <col min="2571" max="2571" width="13" style="1"/>
    <col min="2572" max="2660" width="14.42578125" style="1" customWidth="1"/>
    <col min="2661" max="2813" width="22.5703125" style="1" customWidth="1"/>
    <col min="2814" max="2815" width="13" style="1"/>
    <col min="2816" max="2816" width="4.28515625" style="1" customWidth="1"/>
    <col min="2817" max="2817" width="6" style="1" customWidth="1"/>
    <col min="2818" max="2818" width="4.5703125" style="1" customWidth="1"/>
    <col min="2819" max="2819" width="6.42578125" style="1" customWidth="1"/>
    <col min="2820" max="2820" width="4.7109375" style="1" customWidth="1"/>
    <col min="2821" max="2821" width="19.42578125" style="1" customWidth="1"/>
    <col min="2822" max="2822" width="16" style="1" customWidth="1"/>
    <col min="2823" max="2823" width="20.5703125" style="1" customWidth="1"/>
    <col min="2824" max="2824" width="33.5703125" style="1" customWidth="1"/>
    <col min="2825" max="2825" width="13" style="1"/>
    <col min="2826" max="2826" width="7.5703125" style="1" customWidth="1"/>
    <col min="2827" max="2827" width="13" style="1"/>
    <col min="2828" max="2916" width="14.42578125" style="1" customWidth="1"/>
    <col min="2917" max="3069" width="22.5703125" style="1" customWidth="1"/>
    <col min="3070" max="3071" width="13" style="1"/>
    <col min="3072" max="3072" width="4.28515625" style="1" customWidth="1"/>
    <col min="3073" max="3073" width="6" style="1" customWidth="1"/>
    <col min="3074" max="3074" width="4.5703125" style="1" customWidth="1"/>
    <col min="3075" max="3075" width="6.42578125" style="1" customWidth="1"/>
    <col min="3076" max="3076" width="4.7109375" style="1" customWidth="1"/>
    <col min="3077" max="3077" width="19.42578125" style="1" customWidth="1"/>
    <col min="3078" max="3078" width="16" style="1" customWidth="1"/>
    <col min="3079" max="3079" width="20.5703125" style="1" customWidth="1"/>
    <col min="3080" max="3080" width="33.5703125" style="1" customWidth="1"/>
    <col min="3081" max="3081" width="13" style="1"/>
    <col min="3082" max="3082" width="7.5703125" style="1" customWidth="1"/>
    <col min="3083" max="3083" width="13" style="1"/>
    <col min="3084" max="3172" width="14.42578125" style="1" customWidth="1"/>
    <col min="3173" max="3325" width="22.5703125" style="1" customWidth="1"/>
    <col min="3326" max="3327" width="13" style="1"/>
    <col min="3328" max="3328" width="4.28515625" style="1" customWidth="1"/>
    <col min="3329" max="3329" width="6" style="1" customWidth="1"/>
    <col min="3330" max="3330" width="4.5703125" style="1" customWidth="1"/>
    <col min="3331" max="3331" width="6.42578125" style="1" customWidth="1"/>
    <col min="3332" max="3332" width="4.7109375" style="1" customWidth="1"/>
    <col min="3333" max="3333" width="19.42578125" style="1" customWidth="1"/>
    <col min="3334" max="3334" width="16" style="1" customWidth="1"/>
    <col min="3335" max="3335" width="20.5703125" style="1" customWidth="1"/>
    <col min="3336" max="3336" width="33.5703125" style="1" customWidth="1"/>
    <col min="3337" max="3337" width="13" style="1"/>
    <col min="3338" max="3338" width="7.5703125" style="1" customWidth="1"/>
    <col min="3339" max="3339" width="13" style="1"/>
    <col min="3340" max="3428" width="14.42578125" style="1" customWidth="1"/>
    <col min="3429" max="3581" width="22.5703125" style="1" customWidth="1"/>
    <col min="3582" max="3583" width="13" style="1"/>
    <col min="3584" max="3584" width="4.28515625" style="1" customWidth="1"/>
    <col min="3585" max="3585" width="6" style="1" customWidth="1"/>
    <col min="3586" max="3586" width="4.5703125" style="1" customWidth="1"/>
    <col min="3587" max="3587" width="6.42578125" style="1" customWidth="1"/>
    <col min="3588" max="3588" width="4.7109375" style="1" customWidth="1"/>
    <col min="3589" max="3589" width="19.42578125" style="1" customWidth="1"/>
    <col min="3590" max="3590" width="16" style="1" customWidth="1"/>
    <col min="3591" max="3591" width="20.5703125" style="1" customWidth="1"/>
    <col min="3592" max="3592" width="33.5703125" style="1" customWidth="1"/>
    <col min="3593" max="3593" width="13" style="1"/>
    <col min="3594" max="3594" width="7.5703125" style="1" customWidth="1"/>
    <col min="3595" max="3595" width="13" style="1"/>
    <col min="3596" max="3684" width="14.42578125" style="1" customWidth="1"/>
    <col min="3685" max="3837" width="22.5703125" style="1" customWidth="1"/>
    <col min="3838" max="3839" width="13" style="1"/>
    <col min="3840" max="3840" width="4.28515625" style="1" customWidth="1"/>
    <col min="3841" max="3841" width="6" style="1" customWidth="1"/>
    <col min="3842" max="3842" width="4.5703125" style="1" customWidth="1"/>
    <col min="3843" max="3843" width="6.42578125" style="1" customWidth="1"/>
    <col min="3844" max="3844" width="4.7109375" style="1" customWidth="1"/>
    <col min="3845" max="3845" width="19.42578125" style="1" customWidth="1"/>
    <col min="3846" max="3846" width="16" style="1" customWidth="1"/>
    <col min="3847" max="3847" width="20.5703125" style="1" customWidth="1"/>
    <col min="3848" max="3848" width="33.5703125" style="1" customWidth="1"/>
    <col min="3849" max="3849" width="13" style="1"/>
    <col min="3850" max="3850" width="7.5703125" style="1" customWidth="1"/>
    <col min="3851" max="3851" width="13" style="1"/>
    <col min="3852" max="3940" width="14.42578125" style="1" customWidth="1"/>
    <col min="3941" max="4093" width="22.5703125" style="1" customWidth="1"/>
    <col min="4094" max="4095" width="13" style="1"/>
    <col min="4096" max="4096" width="4.28515625" style="1" customWidth="1"/>
    <col min="4097" max="4097" width="6" style="1" customWidth="1"/>
    <col min="4098" max="4098" width="4.5703125" style="1" customWidth="1"/>
    <col min="4099" max="4099" width="6.42578125" style="1" customWidth="1"/>
    <col min="4100" max="4100" width="4.7109375" style="1" customWidth="1"/>
    <col min="4101" max="4101" width="19.42578125" style="1" customWidth="1"/>
    <col min="4102" max="4102" width="16" style="1" customWidth="1"/>
    <col min="4103" max="4103" width="20.5703125" style="1" customWidth="1"/>
    <col min="4104" max="4104" width="33.5703125" style="1" customWidth="1"/>
    <col min="4105" max="4105" width="13" style="1"/>
    <col min="4106" max="4106" width="7.5703125" style="1" customWidth="1"/>
    <col min="4107" max="4107" width="13" style="1"/>
    <col min="4108" max="4196" width="14.42578125" style="1" customWidth="1"/>
    <col min="4197" max="4349" width="22.5703125" style="1" customWidth="1"/>
    <col min="4350" max="4351" width="13" style="1"/>
    <col min="4352" max="4352" width="4.28515625" style="1" customWidth="1"/>
    <col min="4353" max="4353" width="6" style="1" customWidth="1"/>
    <col min="4354" max="4354" width="4.5703125" style="1" customWidth="1"/>
    <col min="4355" max="4355" width="6.42578125" style="1" customWidth="1"/>
    <col min="4356" max="4356" width="4.7109375" style="1" customWidth="1"/>
    <col min="4357" max="4357" width="19.42578125" style="1" customWidth="1"/>
    <col min="4358" max="4358" width="16" style="1" customWidth="1"/>
    <col min="4359" max="4359" width="20.5703125" style="1" customWidth="1"/>
    <col min="4360" max="4360" width="33.5703125" style="1" customWidth="1"/>
    <col min="4361" max="4361" width="13" style="1"/>
    <col min="4362" max="4362" width="7.5703125" style="1" customWidth="1"/>
    <col min="4363" max="4363" width="13" style="1"/>
    <col min="4364" max="4452" width="14.42578125" style="1" customWidth="1"/>
    <col min="4453" max="4605" width="22.5703125" style="1" customWidth="1"/>
    <col min="4606" max="4607" width="13" style="1"/>
    <col min="4608" max="4608" width="4.28515625" style="1" customWidth="1"/>
    <col min="4609" max="4609" width="6" style="1" customWidth="1"/>
    <col min="4610" max="4610" width="4.5703125" style="1" customWidth="1"/>
    <col min="4611" max="4611" width="6.42578125" style="1" customWidth="1"/>
    <col min="4612" max="4612" width="4.7109375" style="1" customWidth="1"/>
    <col min="4613" max="4613" width="19.42578125" style="1" customWidth="1"/>
    <col min="4614" max="4614" width="16" style="1" customWidth="1"/>
    <col min="4615" max="4615" width="20.5703125" style="1" customWidth="1"/>
    <col min="4616" max="4616" width="33.5703125" style="1" customWidth="1"/>
    <col min="4617" max="4617" width="13" style="1"/>
    <col min="4618" max="4618" width="7.5703125" style="1" customWidth="1"/>
    <col min="4619" max="4619" width="13" style="1"/>
    <col min="4620" max="4708" width="14.42578125" style="1" customWidth="1"/>
    <col min="4709" max="4861" width="22.5703125" style="1" customWidth="1"/>
    <col min="4862" max="4863" width="13" style="1"/>
    <col min="4864" max="4864" width="4.28515625" style="1" customWidth="1"/>
    <col min="4865" max="4865" width="6" style="1" customWidth="1"/>
    <col min="4866" max="4866" width="4.5703125" style="1" customWidth="1"/>
    <col min="4867" max="4867" width="6.42578125" style="1" customWidth="1"/>
    <col min="4868" max="4868" width="4.7109375" style="1" customWidth="1"/>
    <col min="4869" max="4869" width="19.42578125" style="1" customWidth="1"/>
    <col min="4870" max="4870" width="16" style="1" customWidth="1"/>
    <col min="4871" max="4871" width="20.5703125" style="1" customWidth="1"/>
    <col min="4872" max="4872" width="33.5703125" style="1" customWidth="1"/>
    <col min="4873" max="4873" width="13" style="1"/>
    <col min="4874" max="4874" width="7.5703125" style="1" customWidth="1"/>
    <col min="4875" max="4875" width="13" style="1"/>
    <col min="4876" max="4964" width="14.42578125" style="1" customWidth="1"/>
    <col min="4965" max="5117" width="22.5703125" style="1" customWidth="1"/>
    <col min="5118" max="5119" width="13" style="1"/>
    <col min="5120" max="5120" width="4.28515625" style="1" customWidth="1"/>
    <col min="5121" max="5121" width="6" style="1" customWidth="1"/>
    <col min="5122" max="5122" width="4.5703125" style="1" customWidth="1"/>
    <col min="5123" max="5123" width="6.42578125" style="1" customWidth="1"/>
    <col min="5124" max="5124" width="4.7109375" style="1" customWidth="1"/>
    <col min="5125" max="5125" width="19.42578125" style="1" customWidth="1"/>
    <col min="5126" max="5126" width="16" style="1" customWidth="1"/>
    <col min="5127" max="5127" width="20.5703125" style="1" customWidth="1"/>
    <col min="5128" max="5128" width="33.5703125" style="1" customWidth="1"/>
    <col min="5129" max="5129" width="13" style="1"/>
    <col min="5130" max="5130" width="7.5703125" style="1" customWidth="1"/>
    <col min="5131" max="5131" width="13" style="1"/>
    <col min="5132" max="5220" width="14.42578125" style="1" customWidth="1"/>
    <col min="5221" max="5373" width="22.5703125" style="1" customWidth="1"/>
    <col min="5374" max="5375" width="13" style="1"/>
    <col min="5376" max="5376" width="4.28515625" style="1" customWidth="1"/>
    <col min="5377" max="5377" width="6" style="1" customWidth="1"/>
    <col min="5378" max="5378" width="4.5703125" style="1" customWidth="1"/>
    <col min="5379" max="5379" width="6.42578125" style="1" customWidth="1"/>
    <col min="5380" max="5380" width="4.7109375" style="1" customWidth="1"/>
    <col min="5381" max="5381" width="19.42578125" style="1" customWidth="1"/>
    <col min="5382" max="5382" width="16" style="1" customWidth="1"/>
    <col min="5383" max="5383" width="20.5703125" style="1" customWidth="1"/>
    <col min="5384" max="5384" width="33.5703125" style="1" customWidth="1"/>
    <col min="5385" max="5385" width="13" style="1"/>
    <col min="5386" max="5386" width="7.5703125" style="1" customWidth="1"/>
    <col min="5387" max="5387" width="13" style="1"/>
    <col min="5388" max="5476" width="14.42578125" style="1" customWidth="1"/>
    <col min="5477" max="5629" width="22.5703125" style="1" customWidth="1"/>
    <col min="5630" max="5631" width="13" style="1"/>
    <col min="5632" max="5632" width="4.28515625" style="1" customWidth="1"/>
    <col min="5633" max="5633" width="6" style="1" customWidth="1"/>
    <col min="5634" max="5634" width="4.5703125" style="1" customWidth="1"/>
    <col min="5635" max="5635" width="6.42578125" style="1" customWidth="1"/>
    <col min="5636" max="5636" width="4.7109375" style="1" customWidth="1"/>
    <col min="5637" max="5637" width="19.42578125" style="1" customWidth="1"/>
    <col min="5638" max="5638" width="16" style="1" customWidth="1"/>
    <col min="5639" max="5639" width="20.5703125" style="1" customWidth="1"/>
    <col min="5640" max="5640" width="33.5703125" style="1" customWidth="1"/>
    <col min="5641" max="5641" width="13" style="1"/>
    <col min="5642" max="5642" width="7.5703125" style="1" customWidth="1"/>
    <col min="5643" max="5643" width="13" style="1"/>
    <col min="5644" max="5732" width="14.42578125" style="1" customWidth="1"/>
    <col min="5733" max="5885" width="22.5703125" style="1" customWidth="1"/>
    <col min="5886" max="5887" width="13" style="1"/>
    <col min="5888" max="5888" width="4.28515625" style="1" customWidth="1"/>
    <col min="5889" max="5889" width="6" style="1" customWidth="1"/>
    <col min="5890" max="5890" width="4.5703125" style="1" customWidth="1"/>
    <col min="5891" max="5891" width="6.42578125" style="1" customWidth="1"/>
    <col min="5892" max="5892" width="4.7109375" style="1" customWidth="1"/>
    <col min="5893" max="5893" width="19.42578125" style="1" customWidth="1"/>
    <col min="5894" max="5894" width="16" style="1" customWidth="1"/>
    <col min="5895" max="5895" width="20.5703125" style="1" customWidth="1"/>
    <col min="5896" max="5896" width="33.5703125" style="1" customWidth="1"/>
    <col min="5897" max="5897" width="13" style="1"/>
    <col min="5898" max="5898" width="7.5703125" style="1" customWidth="1"/>
    <col min="5899" max="5899" width="13" style="1"/>
    <col min="5900" max="5988" width="14.42578125" style="1" customWidth="1"/>
    <col min="5989" max="6141" width="22.5703125" style="1" customWidth="1"/>
    <col min="6142" max="6143" width="13" style="1"/>
    <col min="6144" max="6144" width="4.28515625" style="1" customWidth="1"/>
    <col min="6145" max="6145" width="6" style="1" customWidth="1"/>
    <col min="6146" max="6146" width="4.5703125" style="1" customWidth="1"/>
    <col min="6147" max="6147" width="6.42578125" style="1" customWidth="1"/>
    <col min="6148" max="6148" width="4.7109375" style="1" customWidth="1"/>
    <col min="6149" max="6149" width="19.42578125" style="1" customWidth="1"/>
    <col min="6150" max="6150" width="16" style="1" customWidth="1"/>
    <col min="6151" max="6151" width="20.5703125" style="1" customWidth="1"/>
    <col min="6152" max="6152" width="33.5703125" style="1" customWidth="1"/>
    <col min="6153" max="6153" width="13" style="1"/>
    <col min="6154" max="6154" width="7.5703125" style="1" customWidth="1"/>
    <col min="6155" max="6155" width="13" style="1"/>
    <col min="6156" max="6244" width="14.42578125" style="1" customWidth="1"/>
    <col min="6245" max="6397" width="22.5703125" style="1" customWidth="1"/>
    <col min="6398" max="6399" width="13" style="1"/>
    <col min="6400" max="6400" width="4.28515625" style="1" customWidth="1"/>
    <col min="6401" max="6401" width="6" style="1" customWidth="1"/>
    <col min="6402" max="6402" width="4.5703125" style="1" customWidth="1"/>
    <col min="6403" max="6403" width="6.42578125" style="1" customWidth="1"/>
    <col min="6404" max="6404" width="4.7109375" style="1" customWidth="1"/>
    <col min="6405" max="6405" width="19.42578125" style="1" customWidth="1"/>
    <col min="6406" max="6406" width="16" style="1" customWidth="1"/>
    <col min="6407" max="6407" width="20.5703125" style="1" customWidth="1"/>
    <col min="6408" max="6408" width="33.5703125" style="1" customWidth="1"/>
    <col min="6409" max="6409" width="13" style="1"/>
    <col min="6410" max="6410" width="7.5703125" style="1" customWidth="1"/>
    <col min="6411" max="6411" width="13" style="1"/>
    <col min="6412" max="6500" width="14.42578125" style="1" customWidth="1"/>
    <col min="6501" max="6653" width="22.5703125" style="1" customWidth="1"/>
    <col min="6654" max="6655" width="13" style="1"/>
    <col min="6656" max="6656" width="4.28515625" style="1" customWidth="1"/>
    <col min="6657" max="6657" width="6" style="1" customWidth="1"/>
    <col min="6658" max="6658" width="4.5703125" style="1" customWidth="1"/>
    <col min="6659" max="6659" width="6.42578125" style="1" customWidth="1"/>
    <col min="6660" max="6660" width="4.7109375" style="1" customWidth="1"/>
    <col min="6661" max="6661" width="19.42578125" style="1" customWidth="1"/>
    <col min="6662" max="6662" width="16" style="1" customWidth="1"/>
    <col min="6663" max="6663" width="20.5703125" style="1" customWidth="1"/>
    <col min="6664" max="6664" width="33.5703125" style="1" customWidth="1"/>
    <col min="6665" max="6665" width="13" style="1"/>
    <col min="6666" max="6666" width="7.5703125" style="1" customWidth="1"/>
    <col min="6667" max="6667" width="13" style="1"/>
    <col min="6668" max="6756" width="14.42578125" style="1" customWidth="1"/>
    <col min="6757" max="6909" width="22.5703125" style="1" customWidth="1"/>
    <col min="6910" max="6911" width="13" style="1"/>
    <col min="6912" max="6912" width="4.28515625" style="1" customWidth="1"/>
    <col min="6913" max="6913" width="6" style="1" customWidth="1"/>
    <col min="6914" max="6914" width="4.5703125" style="1" customWidth="1"/>
    <col min="6915" max="6915" width="6.42578125" style="1" customWidth="1"/>
    <col min="6916" max="6916" width="4.7109375" style="1" customWidth="1"/>
    <col min="6917" max="6917" width="19.42578125" style="1" customWidth="1"/>
    <col min="6918" max="6918" width="16" style="1" customWidth="1"/>
    <col min="6919" max="6919" width="20.5703125" style="1" customWidth="1"/>
    <col min="6920" max="6920" width="33.5703125" style="1" customWidth="1"/>
    <col min="6921" max="6921" width="13" style="1"/>
    <col min="6922" max="6922" width="7.5703125" style="1" customWidth="1"/>
    <col min="6923" max="6923" width="13" style="1"/>
    <col min="6924" max="7012" width="14.42578125" style="1" customWidth="1"/>
    <col min="7013" max="7165" width="22.5703125" style="1" customWidth="1"/>
    <col min="7166" max="7167" width="13" style="1"/>
    <col min="7168" max="7168" width="4.28515625" style="1" customWidth="1"/>
    <col min="7169" max="7169" width="6" style="1" customWidth="1"/>
    <col min="7170" max="7170" width="4.5703125" style="1" customWidth="1"/>
    <col min="7171" max="7171" width="6.42578125" style="1" customWidth="1"/>
    <col min="7172" max="7172" width="4.7109375" style="1" customWidth="1"/>
    <col min="7173" max="7173" width="19.42578125" style="1" customWidth="1"/>
    <col min="7174" max="7174" width="16" style="1" customWidth="1"/>
    <col min="7175" max="7175" width="20.5703125" style="1" customWidth="1"/>
    <col min="7176" max="7176" width="33.5703125" style="1" customWidth="1"/>
    <col min="7177" max="7177" width="13" style="1"/>
    <col min="7178" max="7178" width="7.5703125" style="1" customWidth="1"/>
    <col min="7179" max="7179" width="13" style="1"/>
    <col min="7180" max="7268" width="14.42578125" style="1" customWidth="1"/>
    <col min="7269" max="7421" width="22.5703125" style="1" customWidth="1"/>
    <col min="7422" max="7423" width="13" style="1"/>
    <col min="7424" max="7424" width="4.28515625" style="1" customWidth="1"/>
    <col min="7425" max="7425" width="6" style="1" customWidth="1"/>
    <col min="7426" max="7426" width="4.5703125" style="1" customWidth="1"/>
    <col min="7427" max="7427" width="6.42578125" style="1" customWidth="1"/>
    <col min="7428" max="7428" width="4.7109375" style="1" customWidth="1"/>
    <col min="7429" max="7429" width="19.42578125" style="1" customWidth="1"/>
    <col min="7430" max="7430" width="16" style="1" customWidth="1"/>
    <col min="7431" max="7431" width="20.5703125" style="1" customWidth="1"/>
    <col min="7432" max="7432" width="33.5703125" style="1" customWidth="1"/>
    <col min="7433" max="7433" width="13" style="1"/>
    <col min="7434" max="7434" width="7.5703125" style="1" customWidth="1"/>
    <col min="7435" max="7435" width="13" style="1"/>
    <col min="7436" max="7524" width="14.42578125" style="1" customWidth="1"/>
    <col min="7525" max="7677" width="22.5703125" style="1" customWidth="1"/>
    <col min="7678" max="7679" width="13" style="1"/>
    <col min="7680" max="7680" width="4.28515625" style="1" customWidth="1"/>
    <col min="7681" max="7681" width="6" style="1" customWidth="1"/>
    <col min="7682" max="7682" width="4.5703125" style="1" customWidth="1"/>
    <col min="7683" max="7683" width="6.42578125" style="1" customWidth="1"/>
    <col min="7684" max="7684" width="4.7109375" style="1" customWidth="1"/>
    <col min="7685" max="7685" width="19.42578125" style="1" customWidth="1"/>
    <col min="7686" max="7686" width="16" style="1" customWidth="1"/>
    <col min="7687" max="7687" width="20.5703125" style="1" customWidth="1"/>
    <col min="7688" max="7688" width="33.5703125" style="1" customWidth="1"/>
    <col min="7689" max="7689" width="13" style="1"/>
    <col min="7690" max="7690" width="7.5703125" style="1" customWidth="1"/>
    <col min="7691" max="7691" width="13" style="1"/>
    <col min="7692" max="7780" width="14.42578125" style="1" customWidth="1"/>
    <col min="7781" max="7933" width="22.5703125" style="1" customWidth="1"/>
    <col min="7934" max="7935" width="13" style="1"/>
    <col min="7936" max="7936" width="4.28515625" style="1" customWidth="1"/>
    <col min="7937" max="7937" width="6" style="1" customWidth="1"/>
    <col min="7938" max="7938" width="4.5703125" style="1" customWidth="1"/>
    <col min="7939" max="7939" width="6.42578125" style="1" customWidth="1"/>
    <col min="7940" max="7940" width="4.7109375" style="1" customWidth="1"/>
    <col min="7941" max="7941" width="19.42578125" style="1" customWidth="1"/>
    <col min="7942" max="7942" width="16" style="1" customWidth="1"/>
    <col min="7943" max="7943" width="20.5703125" style="1" customWidth="1"/>
    <col min="7944" max="7944" width="33.5703125" style="1" customWidth="1"/>
    <col min="7945" max="7945" width="13" style="1"/>
    <col min="7946" max="7946" width="7.5703125" style="1" customWidth="1"/>
    <col min="7947" max="7947" width="13" style="1"/>
    <col min="7948" max="8036" width="14.42578125" style="1" customWidth="1"/>
    <col min="8037" max="8189" width="22.5703125" style="1" customWidth="1"/>
    <col min="8190" max="8191" width="13" style="1"/>
    <col min="8192" max="8192" width="4.28515625" style="1" customWidth="1"/>
    <col min="8193" max="8193" width="6" style="1" customWidth="1"/>
    <col min="8194" max="8194" width="4.5703125" style="1" customWidth="1"/>
    <col min="8195" max="8195" width="6.42578125" style="1" customWidth="1"/>
    <col min="8196" max="8196" width="4.7109375" style="1" customWidth="1"/>
    <col min="8197" max="8197" width="19.42578125" style="1" customWidth="1"/>
    <col min="8198" max="8198" width="16" style="1" customWidth="1"/>
    <col min="8199" max="8199" width="20.5703125" style="1" customWidth="1"/>
    <col min="8200" max="8200" width="33.5703125" style="1" customWidth="1"/>
    <col min="8201" max="8201" width="13" style="1"/>
    <col min="8202" max="8202" width="7.5703125" style="1" customWidth="1"/>
    <col min="8203" max="8203" width="13" style="1"/>
    <col min="8204" max="8292" width="14.42578125" style="1" customWidth="1"/>
    <col min="8293" max="8445" width="22.5703125" style="1" customWidth="1"/>
    <col min="8446" max="8447" width="13" style="1"/>
    <col min="8448" max="8448" width="4.28515625" style="1" customWidth="1"/>
    <col min="8449" max="8449" width="6" style="1" customWidth="1"/>
    <col min="8450" max="8450" width="4.5703125" style="1" customWidth="1"/>
    <col min="8451" max="8451" width="6.42578125" style="1" customWidth="1"/>
    <col min="8452" max="8452" width="4.7109375" style="1" customWidth="1"/>
    <col min="8453" max="8453" width="19.42578125" style="1" customWidth="1"/>
    <col min="8454" max="8454" width="16" style="1" customWidth="1"/>
    <col min="8455" max="8455" width="20.5703125" style="1" customWidth="1"/>
    <col min="8456" max="8456" width="33.5703125" style="1" customWidth="1"/>
    <col min="8457" max="8457" width="13" style="1"/>
    <col min="8458" max="8458" width="7.5703125" style="1" customWidth="1"/>
    <col min="8459" max="8459" width="13" style="1"/>
    <col min="8460" max="8548" width="14.42578125" style="1" customWidth="1"/>
    <col min="8549" max="8701" width="22.5703125" style="1" customWidth="1"/>
    <col min="8702" max="8703" width="13" style="1"/>
    <col min="8704" max="8704" width="4.28515625" style="1" customWidth="1"/>
    <col min="8705" max="8705" width="6" style="1" customWidth="1"/>
    <col min="8706" max="8706" width="4.5703125" style="1" customWidth="1"/>
    <col min="8707" max="8707" width="6.42578125" style="1" customWidth="1"/>
    <col min="8708" max="8708" width="4.7109375" style="1" customWidth="1"/>
    <col min="8709" max="8709" width="19.42578125" style="1" customWidth="1"/>
    <col min="8710" max="8710" width="16" style="1" customWidth="1"/>
    <col min="8711" max="8711" width="20.5703125" style="1" customWidth="1"/>
    <col min="8712" max="8712" width="33.5703125" style="1" customWidth="1"/>
    <col min="8713" max="8713" width="13" style="1"/>
    <col min="8714" max="8714" width="7.5703125" style="1" customWidth="1"/>
    <col min="8715" max="8715" width="13" style="1"/>
    <col min="8716" max="8804" width="14.42578125" style="1" customWidth="1"/>
    <col min="8805" max="8957" width="22.5703125" style="1" customWidth="1"/>
    <col min="8958" max="8959" width="13" style="1"/>
    <col min="8960" max="8960" width="4.28515625" style="1" customWidth="1"/>
    <col min="8961" max="8961" width="6" style="1" customWidth="1"/>
    <col min="8962" max="8962" width="4.5703125" style="1" customWidth="1"/>
    <col min="8963" max="8963" width="6.42578125" style="1" customWidth="1"/>
    <col min="8964" max="8964" width="4.7109375" style="1" customWidth="1"/>
    <col min="8965" max="8965" width="19.42578125" style="1" customWidth="1"/>
    <col min="8966" max="8966" width="16" style="1" customWidth="1"/>
    <col min="8967" max="8967" width="20.5703125" style="1" customWidth="1"/>
    <col min="8968" max="8968" width="33.5703125" style="1" customWidth="1"/>
    <col min="8969" max="8969" width="13" style="1"/>
    <col min="8970" max="8970" width="7.5703125" style="1" customWidth="1"/>
    <col min="8971" max="8971" width="13" style="1"/>
    <col min="8972" max="9060" width="14.42578125" style="1" customWidth="1"/>
    <col min="9061" max="9213" width="22.5703125" style="1" customWidth="1"/>
    <col min="9214" max="9215" width="13" style="1"/>
    <col min="9216" max="9216" width="4.28515625" style="1" customWidth="1"/>
    <col min="9217" max="9217" width="6" style="1" customWidth="1"/>
    <col min="9218" max="9218" width="4.5703125" style="1" customWidth="1"/>
    <col min="9219" max="9219" width="6.42578125" style="1" customWidth="1"/>
    <col min="9220" max="9220" width="4.7109375" style="1" customWidth="1"/>
    <col min="9221" max="9221" width="19.42578125" style="1" customWidth="1"/>
    <col min="9222" max="9222" width="16" style="1" customWidth="1"/>
    <col min="9223" max="9223" width="20.5703125" style="1" customWidth="1"/>
    <col min="9224" max="9224" width="33.5703125" style="1" customWidth="1"/>
    <col min="9225" max="9225" width="13" style="1"/>
    <col min="9226" max="9226" width="7.5703125" style="1" customWidth="1"/>
    <col min="9227" max="9227" width="13" style="1"/>
    <col min="9228" max="9316" width="14.42578125" style="1" customWidth="1"/>
    <col min="9317" max="9469" width="22.5703125" style="1" customWidth="1"/>
    <col min="9470" max="9471" width="13" style="1"/>
    <col min="9472" max="9472" width="4.28515625" style="1" customWidth="1"/>
    <col min="9473" max="9473" width="6" style="1" customWidth="1"/>
    <col min="9474" max="9474" width="4.5703125" style="1" customWidth="1"/>
    <col min="9475" max="9475" width="6.42578125" style="1" customWidth="1"/>
    <col min="9476" max="9476" width="4.7109375" style="1" customWidth="1"/>
    <col min="9477" max="9477" width="19.42578125" style="1" customWidth="1"/>
    <col min="9478" max="9478" width="16" style="1" customWidth="1"/>
    <col min="9479" max="9479" width="20.5703125" style="1" customWidth="1"/>
    <col min="9480" max="9480" width="33.5703125" style="1" customWidth="1"/>
    <col min="9481" max="9481" width="13" style="1"/>
    <col min="9482" max="9482" width="7.5703125" style="1" customWidth="1"/>
    <col min="9483" max="9483" width="13" style="1"/>
    <col min="9484" max="9572" width="14.42578125" style="1" customWidth="1"/>
    <col min="9573" max="9725" width="22.5703125" style="1" customWidth="1"/>
    <col min="9726" max="9727" width="13" style="1"/>
    <col min="9728" max="9728" width="4.28515625" style="1" customWidth="1"/>
    <col min="9729" max="9729" width="6" style="1" customWidth="1"/>
    <col min="9730" max="9730" width="4.5703125" style="1" customWidth="1"/>
    <col min="9731" max="9731" width="6.42578125" style="1" customWidth="1"/>
    <col min="9732" max="9732" width="4.7109375" style="1" customWidth="1"/>
    <col min="9733" max="9733" width="19.42578125" style="1" customWidth="1"/>
    <col min="9734" max="9734" width="16" style="1" customWidth="1"/>
    <col min="9735" max="9735" width="20.5703125" style="1" customWidth="1"/>
    <col min="9736" max="9736" width="33.5703125" style="1" customWidth="1"/>
    <col min="9737" max="9737" width="13" style="1"/>
    <col min="9738" max="9738" width="7.5703125" style="1" customWidth="1"/>
    <col min="9739" max="9739" width="13" style="1"/>
    <col min="9740" max="9828" width="14.42578125" style="1" customWidth="1"/>
    <col min="9829" max="9981" width="22.5703125" style="1" customWidth="1"/>
    <col min="9982" max="9983" width="13" style="1"/>
    <col min="9984" max="9984" width="4.28515625" style="1" customWidth="1"/>
    <col min="9985" max="9985" width="6" style="1" customWidth="1"/>
    <col min="9986" max="9986" width="4.5703125" style="1" customWidth="1"/>
    <col min="9987" max="9987" width="6.42578125" style="1" customWidth="1"/>
    <col min="9988" max="9988" width="4.7109375" style="1" customWidth="1"/>
    <col min="9989" max="9989" width="19.42578125" style="1" customWidth="1"/>
    <col min="9990" max="9990" width="16" style="1" customWidth="1"/>
    <col min="9991" max="9991" width="20.5703125" style="1" customWidth="1"/>
    <col min="9992" max="9992" width="33.5703125" style="1" customWidth="1"/>
    <col min="9993" max="9993" width="13" style="1"/>
    <col min="9994" max="9994" width="7.5703125" style="1" customWidth="1"/>
    <col min="9995" max="9995" width="13" style="1"/>
    <col min="9996" max="10084" width="14.42578125" style="1" customWidth="1"/>
    <col min="10085" max="10237" width="22.5703125" style="1" customWidth="1"/>
    <col min="10238" max="10239" width="13" style="1"/>
    <col min="10240" max="10240" width="4.28515625" style="1" customWidth="1"/>
    <col min="10241" max="10241" width="6" style="1" customWidth="1"/>
    <col min="10242" max="10242" width="4.5703125" style="1" customWidth="1"/>
    <col min="10243" max="10243" width="6.42578125" style="1" customWidth="1"/>
    <col min="10244" max="10244" width="4.7109375" style="1" customWidth="1"/>
    <col min="10245" max="10245" width="19.42578125" style="1" customWidth="1"/>
    <col min="10246" max="10246" width="16" style="1" customWidth="1"/>
    <col min="10247" max="10247" width="20.5703125" style="1" customWidth="1"/>
    <col min="10248" max="10248" width="33.5703125" style="1" customWidth="1"/>
    <col min="10249" max="10249" width="13" style="1"/>
    <col min="10250" max="10250" width="7.5703125" style="1" customWidth="1"/>
    <col min="10251" max="10251" width="13" style="1"/>
    <col min="10252" max="10340" width="14.42578125" style="1" customWidth="1"/>
    <col min="10341" max="10493" width="22.5703125" style="1" customWidth="1"/>
    <col min="10494" max="10495" width="13" style="1"/>
    <col min="10496" max="10496" width="4.28515625" style="1" customWidth="1"/>
    <col min="10497" max="10497" width="6" style="1" customWidth="1"/>
    <col min="10498" max="10498" width="4.5703125" style="1" customWidth="1"/>
    <col min="10499" max="10499" width="6.42578125" style="1" customWidth="1"/>
    <col min="10500" max="10500" width="4.7109375" style="1" customWidth="1"/>
    <col min="10501" max="10501" width="19.42578125" style="1" customWidth="1"/>
    <col min="10502" max="10502" width="16" style="1" customWidth="1"/>
    <col min="10503" max="10503" width="20.5703125" style="1" customWidth="1"/>
    <col min="10504" max="10504" width="33.5703125" style="1" customWidth="1"/>
    <col min="10505" max="10505" width="13" style="1"/>
    <col min="10506" max="10506" width="7.5703125" style="1" customWidth="1"/>
    <col min="10507" max="10507" width="13" style="1"/>
    <col min="10508" max="10596" width="14.42578125" style="1" customWidth="1"/>
    <col min="10597" max="10749" width="22.5703125" style="1" customWidth="1"/>
    <col min="10750" max="10751" width="13" style="1"/>
    <col min="10752" max="10752" width="4.28515625" style="1" customWidth="1"/>
    <col min="10753" max="10753" width="6" style="1" customWidth="1"/>
    <col min="10754" max="10754" width="4.5703125" style="1" customWidth="1"/>
    <col min="10755" max="10755" width="6.42578125" style="1" customWidth="1"/>
    <col min="10756" max="10756" width="4.7109375" style="1" customWidth="1"/>
    <col min="10757" max="10757" width="19.42578125" style="1" customWidth="1"/>
    <col min="10758" max="10758" width="16" style="1" customWidth="1"/>
    <col min="10759" max="10759" width="20.5703125" style="1" customWidth="1"/>
    <col min="10760" max="10760" width="33.5703125" style="1" customWidth="1"/>
    <col min="10761" max="10761" width="13" style="1"/>
    <col min="10762" max="10762" width="7.5703125" style="1" customWidth="1"/>
    <col min="10763" max="10763" width="13" style="1"/>
    <col min="10764" max="10852" width="14.42578125" style="1" customWidth="1"/>
    <col min="10853" max="11005" width="22.5703125" style="1" customWidth="1"/>
    <col min="11006" max="11007" width="13" style="1"/>
    <col min="11008" max="11008" width="4.28515625" style="1" customWidth="1"/>
    <col min="11009" max="11009" width="6" style="1" customWidth="1"/>
    <col min="11010" max="11010" width="4.5703125" style="1" customWidth="1"/>
    <col min="11011" max="11011" width="6.42578125" style="1" customWidth="1"/>
    <col min="11012" max="11012" width="4.7109375" style="1" customWidth="1"/>
    <col min="11013" max="11013" width="19.42578125" style="1" customWidth="1"/>
    <col min="11014" max="11014" width="16" style="1" customWidth="1"/>
    <col min="11015" max="11015" width="20.5703125" style="1" customWidth="1"/>
    <col min="11016" max="11016" width="33.5703125" style="1" customWidth="1"/>
    <col min="11017" max="11017" width="13" style="1"/>
    <col min="11018" max="11018" width="7.5703125" style="1" customWidth="1"/>
    <col min="11019" max="11019" width="13" style="1"/>
    <col min="11020" max="11108" width="14.42578125" style="1" customWidth="1"/>
    <col min="11109" max="11261" width="22.5703125" style="1" customWidth="1"/>
    <col min="11262" max="11263" width="13" style="1"/>
    <col min="11264" max="11264" width="4.28515625" style="1" customWidth="1"/>
    <col min="11265" max="11265" width="6" style="1" customWidth="1"/>
    <col min="11266" max="11266" width="4.5703125" style="1" customWidth="1"/>
    <col min="11267" max="11267" width="6.42578125" style="1" customWidth="1"/>
    <col min="11268" max="11268" width="4.7109375" style="1" customWidth="1"/>
    <col min="11269" max="11269" width="19.42578125" style="1" customWidth="1"/>
    <col min="11270" max="11270" width="16" style="1" customWidth="1"/>
    <col min="11271" max="11271" width="20.5703125" style="1" customWidth="1"/>
    <col min="11272" max="11272" width="33.5703125" style="1" customWidth="1"/>
    <col min="11273" max="11273" width="13" style="1"/>
    <col min="11274" max="11274" width="7.5703125" style="1" customWidth="1"/>
    <col min="11275" max="11275" width="13" style="1"/>
    <col min="11276" max="11364" width="14.42578125" style="1" customWidth="1"/>
    <col min="11365" max="11517" width="22.5703125" style="1" customWidth="1"/>
    <col min="11518" max="11519" width="13" style="1"/>
    <col min="11520" max="11520" width="4.28515625" style="1" customWidth="1"/>
    <col min="11521" max="11521" width="6" style="1" customWidth="1"/>
    <col min="11522" max="11522" width="4.5703125" style="1" customWidth="1"/>
    <col min="11523" max="11523" width="6.42578125" style="1" customWidth="1"/>
    <col min="11524" max="11524" width="4.7109375" style="1" customWidth="1"/>
    <col min="11525" max="11525" width="19.42578125" style="1" customWidth="1"/>
    <col min="11526" max="11526" width="16" style="1" customWidth="1"/>
    <col min="11527" max="11527" width="20.5703125" style="1" customWidth="1"/>
    <col min="11528" max="11528" width="33.5703125" style="1" customWidth="1"/>
    <col min="11529" max="11529" width="13" style="1"/>
    <col min="11530" max="11530" width="7.5703125" style="1" customWidth="1"/>
    <col min="11531" max="11531" width="13" style="1"/>
    <col min="11532" max="11620" width="14.42578125" style="1" customWidth="1"/>
    <col min="11621" max="11773" width="22.5703125" style="1" customWidth="1"/>
    <col min="11774" max="11775" width="13" style="1"/>
    <col min="11776" max="11776" width="4.28515625" style="1" customWidth="1"/>
    <col min="11777" max="11777" width="6" style="1" customWidth="1"/>
    <col min="11778" max="11778" width="4.5703125" style="1" customWidth="1"/>
    <col min="11779" max="11779" width="6.42578125" style="1" customWidth="1"/>
    <col min="11780" max="11780" width="4.7109375" style="1" customWidth="1"/>
    <col min="11781" max="11781" width="19.42578125" style="1" customWidth="1"/>
    <col min="11782" max="11782" width="16" style="1" customWidth="1"/>
    <col min="11783" max="11783" width="20.5703125" style="1" customWidth="1"/>
    <col min="11784" max="11784" width="33.5703125" style="1" customWidth="1"/>
    <col min="11785" max="11785" width="13" style="1"/>
    <col min="11786" max="11786" width="7.5703125" style="1" customWidth="1"/>
    <col min="11787" max="11787" width="13" style="1"/>
    <col min="11788" max="11876" width="14.42578125" style="1" customWidth="1"/>
    <col min="11877" max="12029" width="22.5703125" style="1" customWidth="1"/>
    <col min="12030" max="12031" width="13" style="1"/>
    <col min="12032" max="12032" width="4.28515625" style="1" customWidth="1"/>
    <col min="12033" max="12033" width="6" style="1" customWidth="1"/>
    <col min="12034" max="12034" width="4.5703125" style="1" customWidth="1"/>
    <col min="12035" max="12035" width="6.42578125" style="1" customWidth="1"/>
    <col min="12036" max="12036" width="4.7109375" style="1" customWidth="1"/>
    <col min="12037" max="12037" width="19.42578125" style="1" customWidth="1"/>
    <col min="12038" max="12038" width="16" style="1" customWidth="1"/>
    <col min="12039" max="12039" width="20.5703125" style="1" customWidth="1"/>
    <col min="12040" max="12040" width="33.5703125" style="1" customWidth="1"/>
    <col min="12041" max="12041" width="13" style="1"/>
    <col min="12042" max="12042" width="7.5703125" style="1" customWidth="1"/>
    <col min="12043" max="12043" width="13" style="1"/>
    <col min="12044" max="12132" width="14.42578125" style="1" customWidth="1"/>
    <col min="12133" max="12285" width="22.5703125" style="1" customWidth="1"/>
    <col min="12286" max="12287" width="13" style="1"/>
    <col min="12288" max="12288" width="4.28515625" style="1" customWidth="1"/>
    <col min="12289" max="12289" width="6" style="1" customWidth="1"/>
    <col min="12290" max="12290" width="4.5703125" style="1" customWidth="1"/>
    <col min="12291" max="12291" width="6.42578125" style="1" customWidth="1"/>
    <col min="12292" max="12292" width="4.7109375" style="1" customWidth="1"/>
    <col min="12293" max="12293" width="19.42578125" style="1" customWidth="1"/>
    <col min="12294" max="12294" width="16" style="1" customWidth="1"/>
    <col min="12295" max="12295" width="20.5703125" style="1" customWidth="1"/>
    <col min="12296" max="12296" width="33.5703125" style="1" customWidth="1"/>
    <col min="12297" max="12297" width="13" style="1"/>
    <col min="12298" max="12298" width="7.5703125" style="1" customWidth="1"/>
    <col min="12299" max="12299" width="13" style="1"/>
    <col min="12300" max="12388" width="14.42578125" style="1" customWidth="1"/>
    <col min="12389" max="12541" width="22.5703125" style="1" customWidth="1"/>
    <col min="12542" max="12543" width="13" style="1"/>
    <col min="12544" max="12544" width="4.28515625" style="1" customWidth="1"/>
    <col min="12545" max="12545" width="6" style="1" customWidth="1"/>
    <col min="12546" max="12546" width="4.5703125" style="1" customWidth="1"/>
    <col min="12547" max="12547" width="6.42578125" style="1" customWidth="1"/>
    <col min="12548" max="12548" width="4.7109375" style="1" customWidth="1"/>
    <col min="12549" max="12549" width="19.42578125" style="1" customWidth="1"/>
    <col min="12550" max="12550" width="16" style="1" customWidth="1"/>
    <col min="12551" max="12551" width="20.5703125" style="1" customWidth="1"/>
    <col min="12552" max="12552" width="33.5703125" style="1" customWidth="1"/>
    <col min="12553" max="12553" width="13" style="1"/>
    <col min="12554" max="12554" width="7.5703125" style="1" customWidth="1"/>
    <col min="12555" max="12555" width="13" style="1"/>
    <col min="12556" max="12644" width="14.42578125" style="1" customWidth="1"/>
    <col min="12645" max="12797" width="22.5703125" style="1" customWidth="1"/>
    <col min="12798" max="12799" width="13" style="1"/>
    <col min="12800" max="12800" width="4.28515625" style="1" customWidth="1"/>
    <col min="12801" max="12801" width="6" style="1" customWidth="1"/>
    <col min="12802" max="12802" width="4.5703125" style="1" customWidth="1"/>
    <col min="12803" max="12803" width="6.42578125" style="1" customWidth="1"/>
    <col min="12804" max="12804" width="4.7109375" style="1" customWidth="1"/>
    <col min="12805" max="12805" width="19.42578125" style="1" customWidth="1"/>
    <col min="12806" max="12806" width="16" style="1" customWidth="1"/>
    <col min="12807" max="12807" width="20.5703125" style="1" customWidth="1"/>
    <col min="12808" max="12808" width="33.5703125" style="1" customWidth="1"/>
    <col min="12809" max="12809" width="13" style="1"/>
    <col min="12810" max="12810" width="7.5703125" style="1" customWidth="1"/>
    <col min="12811" max="12811" width="13" style="1"/>
    <col min="12812" max="12900" width="14.42578125" style="1" customWidth="1"/>
    <col min="12901" max="13053" width="22.5703125" style="1" customWidth="1"/>
    <col min="13054" max="13055" width="13" style="1"/>
    <col min="13056" max="13056" width="4.28515625" style="1" customWidth="1"/>
    <col min="13057" max="13057" width="6" style="1" customWidth="1"/>
    <col min="13058" max="13058" width="4.5703125" style="1" customWidth="1"/>
    <col min="13059" max="13059" width="6.42578125" style="1" customWidth="1"/>
    <col min="13060" max="13060" width="4.7109375" style="1" customWidth="1"/>
    <col min="13061" max="13061" width="19.42578125" style="1" customWidth="1"/>
    <col min="13062" max="13062" width="16" style="1" customWidth="1"/>
    <col min="13063" max="13063" width="20.5703125" style="1" customWidth="1"/>
    <col min="13064" max="13064" width="33.5703125" style="1" customWidth="1"/>
    <col min="13065" max="13065" width="13" style="1"/>
    <col min="13066" max="13066" width="7.5703125" style="1" customWidth="1"/>
    <col min="13067" max="13067" width="13" style="1"/>
    <col min="13068" max="13156" width="14.42578125" style="1" customWidth="1"/>
    <col min="13157" max="13309" width="22.5703125" style="1" customWidth="1"/>
    <col min="13310" max="13311" width="13" style="1"/>
    <col min="13312" max="13312" width="4.28515625" style="1" customWidth="1"/>
    <col min="13313" max="13313" width="6" style="1" customWidth="1"/>
    <col min="13314" max="13314" width="4.5703125" style="1" customWidth="1"/>
    <col min="13315" max="13315" width="6.42578125" style="1" customWidth="1"/>
    <col min="13316" max="13316" width="4.7109375" style="1" customWidth="1"/>
    <col min="13317" max="13317" width="19.42578125" style="1" customWidth="1"/>
    <col min="13318" max="13318" width="16" style="1" customWidth="1"/>
    <col min="13319" max="13319" width="20.5703125" style="1" customWidth="1"/>
    <col min="13320" max="13320" width="33.5703125" style="1" customWidth="1"/>
    <col min="13321" max="13321" width="13" style="1"/>
    <col min="13322" max="13322" width="7.5703125" style="1" customWidth="1"/>
    <col min="13323" max="13323" width="13" style="1"/>
    <col min="13324" max="13412" width="14.42578125" style="1" customWidth="1"/>
    <col min="13413" max="13565" width="22.5703125" style="1" customWidth="1"/>
    <col min="13566" max="13567" width="13" style="1"/>
    <col min="13568" max="13568" width="4.28515625" style="1" customWidth="1"/>
    <col min="13569" max="13569" width="6" style="1" customWidth="1"/>
    <col min="13570" max="13570" width="4.5703125" style="1" customWidth="1"/>
    <col min="13571" max="13571" width="6.42578125" style="1" customWidth="1"/>
    <col min="13572" max="13572" width="4.7109375" style="1" customWidth="1"/>
    <col min="13573" max="13573" width="19.42578125" style="1" customWidth="1"/>
    <col min="13574" max="13574" width="16" style="1" customWidth="1"/>
    <col min="13575" max="13575" width="20.5703125" style="1" customWidth="1"/>
    <col min="13576" max="13576" width="33.5703125" style="1" customWidth="1"/>
    <col min="13577" max="13577" width="13" style="1"/>
    <col min="13578" max="13578" width="7.5703125" style="1" customWidth="1"/>
    <col min="13579" max="13579" width="13" style="1"/>
    <col min="13580" max="13668" width="14.42578125" style="1" customWidth="1"/>
    <col min="13669" max="13821" width="22.5703125" style="1" customWidth="1"/>
    <col min="13822" max="13823" width="13" style="1"/>
    <col min="13824" max="13824" width="4.28515625" style="1" customWidth="1"/>
    <col min="13825" max="13825" width="6" style="1" customWidth="1"/>
    <col min="13826" max="13826" width="4.5703125" style="1" customWidth="1"/>
    <col min="13827" max="13827" width="6.42578125" style="1" customWidth="1"/>
    <col min="13828" max="13828" width="4.7109375" style="1" customWidth="1"/>
    <col min="13829" max="13829" width="19.42578125" style="1" customWidth="1"/>
    <col min="13830" max="13830" width="16" style="1" customWidth="1"/>
    <col min="13831" max="13831" width="20.5703125" style="1" customWidth="1"/>
    <col min="13832" max="13832" width="33.5703125" style="1" customWidth="1"/>
    <col min="13833" max="13833" width="13" style="1"/>
    <col min="13834" max="13834" width="7.5703125" style="1" customWidth="1"/>
    <col min="13835" max="13835" width="13" style="1"/>
    <col min="13836" max="13924" width="14.42578125" style="1" customWidth="1"/>
    <col min="13925" max="14077" width="22.5703125" style="1" customWidth="1"/>
    <col min="14078" max="14079" width="13" style="1"/>
    <col min="14080" max="14080" width="4.28515625" style="1" customWidth="1"/>
    <col min="14081" max="14081" width="6" style="1" customWidth="1"/>
    <col min="14082" max="14082" width="4.5703125" style="1" customWidth="1"/>
    <col min="14083" max="14083" width="6.42578125" style="1" customWidth="1"/>
    <col min="14084" max="14084" width="4.7109375" style="1" customWidth="1"/>
    <col min="14085" max="14085" width="19.42578125" style="1" customWidth="1"/>
    <col min="14086" max="14086" width="16" style="1" customWidth="1"/>
    <col min="14087" max="14087" width="20.5703125" style="1" customWidth="1"/>
    <col min="14088" max="14088" width="33.5703125" style="1" customWidth="1"/>
    <col min="14089" max="14089" width="13" style="1"/>
    <col min="14090" max="14090" width="7.5703125" style="1" customWidth="1"/>
    <col min="14091" max="14091" width="13" style="1"/>
    <col min="14092" max="14180" width="14.42578125" style="1" customWidth="1"/>
    <col min="14181" max="14333" width="22.5703125" style="1" customWidth="1"/>
    <col min="14334" max="14335" width="13" style="1"/>
    <col min="14336" max="14336" width="4.28515625" style="1" customWidth="1"/>
    <col min="14337" max="14337" width="6" style="1" customWidth="1"/>
    <col min="14338" max="14338" width="4.5703125" style="1" customWidth="1"/>
    <col min="14339" max="14339" width="6.42578125" style="1" customWidth="1"/>
    <col min="14340" max="14340" width="4.7109375" style="1" customWidth="1"/>
    <col min="14341" max="14341" width="19.42578125" style="1" customWidth="1"/>
    <col min="14342" max="14342" width="16" style="1" customWidth="1"/>
    <col min="14343" max="14343" width="20.5703125" style="1" customWidth="1"/>
    <col min="14344" max="14344" width="33.5703125" style="1" customWidth="1"/>
    <col min="14345" max="14345" width="13" style="1"/>
    <col min="14346" max="14346" width="7.5703125" style="1" customWidth="1"/>
    <col min="14347" max="14347" width="13" style="1"/>
    <col min="14348" max="14436" width="14.42578125" style="1" customWidth="1"/>
    <col min="14437" max="14589" width="22.5703125" style="1" customWidth="1"/>
    <col min="14590" max="14591" width="13" style="1"/>
    <col min="14592" max="14592" width="4.28515625" style="1" customWidth="1"/>
    <col min="14593" max="14593" width="6" style="1" customWidth="1"/>
    <col min="14594" max="14594" width="4.5703125" style="1" customWidth="1"/>
    <col min="14595" max="14595" width="6.42578125" style="1" customWidth="1"/>
    <col min="14596" max="14596" width="4.7109375" style="1" customWidth="1"/>
    <col min="14597" max="14597" width="19.42578125" style="1" customWidth="1"/>
    <col min="14598" max="14598" width="16" style="1" customWidth="1"/>
    <col min="14599" max="14599" width="20.5703125" style="1" customWidth="1"/>
    <col min="14600" max="14600" width="33.5703125" style="1" customWidth="1"/>
    <col min="14601" max="14601" width="13" style="1"/>
    <col min="14602" max="14602" width="7.5703125" style="1" customWidth="1"/>
    <col min="14603" max="14603" width="13" style="1"/>
    <col min="14604" max="14692" width="14.42578125" style="1" customWidth="1"/>
    <col min="14693" max="14845" width="22.5703125" style="1" customWidth="1"/>
    <col min="14846" max="14847" width="13" style="1"/>
    <col min="14848" max="14848" width="4.28515625" style="1" customWidth="1"/>
    <col min="14849" max="14849" width="6" style="1" customWidth="1"/>
    <col min="14850" max="14850" width="4.5703125" style="1" customWidth="1"/>
    <col min="14851" max="14851" width="6.42578125" style="1" customWidth="1"/>
    <col min="14852" max="14852" width="4.7109375" style="1" customWidth="1"/>
    <col min="14853" max="14853" width="19.42578125" style="1" customWidth="1"/>
    <col min="14854" max="14854" width="16" style="1" customWidth="1"/>
    <col min="14855" max="14855" width="20.5703125" style="1" customWidth="1"/>
    <col min="14856" max="14856" width="33.5703125" style="1" customWidth="1"/>
    <col min="14857" max="14857" width="13" style="1"/>
    <col min="14858" max="14858" width="7.5703125" style="1" customWidth="1"/>
    <col min="14859" max="14859" width="13" style="1"/>
    <col min="14860" max="14948" width="14.42578125" style="1" customWidth="1"/>
    <col min="14949" max="15101" width="22.5703125" style="1" customWidth="1"/>
    <col min="15102" max="15103" width="13" style="1"/>
    <col min="15104" max="15104" width="4.28515625" style="1" customWidth="1"/>
    <col min="15105" max="15105" width="6" style="1" customWidth="1"/>
    <col min="15106" max="15106" width="4.5703125" style="1" customWidth="1"/>
    <col min="15107" max="15107" width="6.42578125" style="1" customWidth="1"/>
    <col min="15108" max="15108" width="4.7109375" style="1" customWidth="1"/>
    <col min="15109" max="15109" width="19.42578125" style="1" customWidth="1"/>
    <col min="15110" max="15110" width="16" style="1" customWidth="1"/>
    <col min="15111" max="15111" width="20.5703125" style="1" customWidth="1"/>
    <col min="15112" max="15112" width="33.5703125" style="1" customWidth="1"/>
    <col min="15113" max="15113" width="13" style="1"/>
    <col min="15114" max="15114" width="7.5703125" style="1" customWidth="1"/>
    <col min="15115" max="15115" width="13" style="1"/>
    <col min="15116" max="15204" width="14.42578125" style="1" customWidth="1"/>
    <col min="15205" max="15357" width="22.5703125" style="1" customWidth="1"/>
    <col min="15358" max="15359" width="13" style="1"/>
    <col min="15360" max="15360" width="4.28515625" style="1" customWidth="1"/>
    <col min="15361" max="15361" width="6" style="1" customWidth="1"/>
    <col min="15362" max="15362" width="4.5703125" style="1" customWidth="1"/>
    <col min="15363" max="15363" width="6.42578125" style="1" customWidth="1"/>
    <col min="15364" max="15364" width="4.7109375" style="1" customWidth="1"/>
    <col min="15365" max="15365" width="19.42578125" style="1" customWidth="1"/>
    <col min="15366" max="15366" width="16" style="1" customWidth="1"/>
    <col min="15367" max="15367" width="20.5703125" style="1" customWidth="1"/>
    <col min="15368" max="15368" width="33.5703125" style="1" customWidth="1"/>
    <col min="15369" max="15369" width="13" style="1"/>
    <col min="15370" max="15370" width="7.5703125" style="1" customWidth="1"/>
    <col min="15371" max="15371" width="13" style="1"/>
    <col min="15372" max="15460" width="14.42578125" style="1" customWidth="1"/>
    <col min="15461" max="15613" width="22.5703125" style="1" customWidth="1"/>
    <col min="15614" max="15615" width="13" style="1"/>
    <col min="15616" max="15616" width="4.28515625" style="1" customWidth="1"/>
    <col min="15617" max="15617" width="6" style="1" customWidth="1"/>
    <col min="15618" max="15618" width="4.5703125" style="1" customWidth="1"/>
    <col min="15619" max="15619" width="6.42578125" style="1" customWidth="1"/>
    <col min="15620" max="15620" width="4.7109375" style="1" customWidth="1"/>
    <col min="15621" max="15621" width="19.42578125" style="1" customWidth="1"/>
    <col min="15622" max="15622" width="16" style="1" customWidth="1"/>
    <col min="15623" max="15623" width="20.5703125" style="1" customWidth="1"/>
    <col min="15624" max="15624" width="33.5703125" style="1" customWidth="1"/>
    <col min="15625" max="15625" width="13" style="1"/>
    <col min="15626" max="15626" width="7.5703125" style="1" customWidth="1"/>
    <col min="15627" max="15627" width="13" style="1"/>
    <col min="15628" max="15716" width="14.42578125" style="1" customWidth="1"/>
    <col min="15717" max="15869" width="22.5703125" style="1" customWidth="1"/>
    <col min="15870" max="15871" width="13" style="1"/>
    <col min="15872" max="15872" width="4.28515625" style="1" customWidth="1"/>
    <col min="15873" max="15873" width="6" style="1" customWidth="1"/>
    <col min="15874" max="15874" width="4.5703125" style="1" customWidth="1"/>
    <col min="15875" max="15875" width="6.42578125" style="1" customWidth="1"/>
    <col min="15876" max="15876" width="4.7109375" style="1" customWidth="1"/>
    <col min="15877" max="15877" width="19.42578125" style="1" customWidth="1"/>
    <col min="15878" max="15878" width="16" style="1" customWidth="1"/>
    <col min="15879" max="15879" width="20.5703125" style="1" customWidth="1"/>
    <col min="15880" max="15880" width="33.5703125" style="1" customWidth="1"/>
    <col min="15881" max="15881" width="13" style="1"/>
    <col min="15882" max="15882" width="7.5703125" style="1" customWidth="1"/>
    <col min="15883" max="15883" width="13" style="1"/>
    <col min="15884" max="15972" width="14.42578125" style="1" customWidth="1"/>
    <col min="15973" max="16125" width="22.5703125" style="1" customWidth="1"/>
    <col min="16126" max="16127" width="13" style="1"/>
    <col min="16128" max="16128" width="4.28515625" style="1" customWidth="1"/>
    <col min="16129" max="16129" width="6" style="1" customWidth="1"/>
    <col min="16130" max="16130" width="4.5703125" style="1" customWidth="1"/>
    <col min="16131" max="16131" width="6.42578125" style="1" customWidth="1"/>
    <col min="16132" max="16132" width="4.7109375" style="1" customWidth="1"/>
    <col min="16133" max="16133" width="19.42578125" style="1" customWidth="1"/>
    <col min="16134" max="16134" width="16" style="1" customWidth="1"/>
    <col min="16135" max="16135" width="20.5703125" style="1" customWidth="1"/>
    <col min="16136" max="16136" width="33.5703125" style="1" customWidth="1"/>
    <col min="16137" max="16137" width="13" style="1"/>
    <col min="16138" max="16138" width="7.5703125" style="1" customWidth="1"/>
    <col min="16139" max="16139" width="13" style="1"/>
    <col min="16140" max="16228" width="14.42578125" style="1" customWidth="1"/>
    <col min="16229" max="16381" width="22.5703125" style="1" customWidth="1"/>
    <col min="16382" max="16384" width="13" style="1"/>
  </cols>
  <sheetData>
    <row r="1" spans="2:10">
      <c r="B1" s="15"/>
      <c r="C1" s="15"/>
      <c r="D1" s="15"/>
      <c r="E1" s="15"/>
      <c r="F1" s="15"/>
      <c r="G1" s="16"/>
      <c r="H1" s="17"/>
      <c r="I1" s="18"/>
    </row>
    <row r="2" spans="2:10">
      <c r="B2" s="15"/>
      <c r="C2" s="15"/>
      <c r="D2" s="15"/>
      <c r="E2" s="15"/>
      <c r="F2" s="15"/>
      <c r="G2" s="16"/>
      <c r="H2" s="17"/>
      <c r="I2" s="18"/>
    </row>
    <row r="3" spans="2:10" ht="22.5">
      <c r="B3" s="19" t="s">
        <v>40</v>
      </c>
      <c r="C3" s="15"/>
      <c r="D3" s="15"/>
      <c r="E3" s="15"/>
      <c r="F3" s="15"/>
      <c r="G3" s="16"/>
      <c r="H3" s="17"/>
      <c r="I3" s="18"/>
    </row>
    <row r="4" spans="2:10">
      <c r="B4" s="20"/>
      <c r="C4" s="15"/>
      <c r="D4" s="15"/>
      <c r="E4" s="15"/>
      <c r="F4" s="15"/>
      <c r="G4" s="16"/>
      <c r="H4" s="20"/>
      <c r="I4" s="18"/>
    </row>
    <row r="5" spans="2:10" ht="22.5">
      <c r="B5" s="19" t="s">
        <v>41</v>
      </c>
      <c r="C5" s="15"/>
      <c r="D5" s="15"/>
      <c r="E5" s="15"/>
      <c r="F5" s="15"/>
      <c r="G5" s="16"/>
      <c r="H5" s="17"/>
      <c r="I5" s="18"/>
    </row>
    <row r="6" spans="2:10">
      <c r="B6" s="15"/>
      <c r="C6" s="15"/>
      <c r="D6" s="15"/>
      <c r="E6" s="15"/>
      <c r="F6" s="15"/>
      <c r="G6" s="16"/>
      <c r="H6" s="17"/>
      <c r="I6" s="18"/>
    </row>
    <row r="7" spans="2:10" s="2" customFormat="1" ht="15" customHeight="1">
      <c r="B7" s="12" t="s">
        <v>1</v>
      </c>
      <c r="C7" s="13"/>
      <c r="D7" s="14"/>
      <c r="E7" s="14"/>
      <c r="F7" s="61"/>
      <c r="G7" s="61"/>
      <c r="H7" s="61"/>
      <c r="I7" s="61"/>
      <c r="J7" s="6"/>
    </row>
    <row r="8" spans="2:10" s="2" customFormat="1" ht="13.5" customHeight="1">
      <c r="B8" s="21"/>
      <c r="C8" s="21"/>
      <c r="D8" s="21"/>
      <c r="E8" s="16"/>
      <c r="F8" s="16"/>
      <c r="G8" s="16"/>
      <c r="H8" s="22"/>
      <c r="I8" s="23"/>
      <c r="J8" s="6"/>
    </row>
    <row r="9" spans="2:10" s="2" customFormat="1" ht="15.75" thickBot="1">
      <c r="B9" s="24" t="s">
        <v>42</v>
      </c>
      <c r="C9" s="52"/>
      <c r="D9" s="26"/>
      <c r="E9" s="25"/>
      <c r="F9" s="25"/>
      <c r="G9" s="27"/>
      <c r="H9" s="16"/>
      <c r="I9" s="16"/>
      <c r="J9" s="7"/>
    </row>
    <row r="10" spans="2:10" s="2" customFormat="1" ht="15.75" thickTop="1">
      <c r="B10" s="28"/>
      <c r="C10" s="27"/>
      <c r="D10" s="29"/>
      <c r="E10" s="27"/>
      <c r="F10" s="27"/>
      <c r="G10" s="27"/>
      <c r="H10" s="16"/>
      <c r="I10" s="16"/>
      <c r="J10" s="7"/>
    </row>
    <row r="11" spans="2:10" s="2" customFormat="1" ht="15" customHeight="1">
      <c r="B11" s="62" t="s">
        <v>2</v>
      </c>
      <c r="C11" s="62"/>
      <c r="D11" s="62"/>
      <c r="E11" s="62"/>
      <c r="F11" s="62"/>
      <c r="G11" s="62"/>
      <c r="H11" s="62"/>
      <c r="I11" s="62"/>
      <c r="J11" s="7"/>
    </row>
    <row r="12" spans="2:10" s="2" customFormat="1">
      <c r="B12" s="62"/>
      <c r="C12" s="62"/>
      <c r="D12" s="62"/>
      <c r="E12" s="62"/>
      <c r="F12" s="62"/>
      <c r="G12" s="62"/>
      <c r="H12" s="62"/>
      <c r="I12" s="62"/>
      <c r="J12" s="7"/>
    </row>
    <row r="13" spans="2:10" s="2" customFormat="1" ht="10.5" customHeight="1">
      <c r="B13" s="65" t="s">
        <v>3</v>
      </c>
      <c r="C13" s="65"/>
      <c r="D13" s="65"/>
      <c r="E13" s="65"/>
      <c r="F13" s="65"/>
      <c r="G13" s="65"/>
      <c r="H13" s="65"/>
      <c r="I13" s="65"/>
      <c r="J13" s="7"/>
    </row>
    <row r="14" spans="2:10" s="2" customFormat="1" ht="12" customHeight="1" thickBot="1">
      <c r="B14" s="65"/>
      <c r="C14" s="65"/>
      <c r="D14" s="65"/>
      <c r="E14" s="65"/>
      <c r="F14" s="65"/>
      <c r="G14" s="65"/>
      <c r="H14" s="65"/>
      <c r="I14" s="65"/>
      <c r="J14" s="7"/>
    </row>
    <row r="15" spans="2:10" s="2" customFormat="1" ht="15.75" thickBot="1">
      <c r="B15" s="28"/>
      <c r="C15" s="27"/>
      <c r="D15" s="29"/>
      <c r="E15" s="63"/>
      <c r="F15" s="63"/>
      <c r="G15" s="63"/>
      <c r="H15" s="64"/>
      <c r="I15" s="87">
        <f>IF((ISBLANK(E15)),0,6.5)</f>
        <v>0</v>
      </c>
      <c r="J15" s="7"/>
    </row>
    <row r="16" spans="2:10" s="2" customFormat="1">
      <c r="B16" s="28"/>
      <c r="C16" s="27"/>
      <c r="D16" s="29"/>
      <c r="E16" s="27"/>
      <c r="F16" s="27"/>
      <c r="G16" s="27"/>
      <c r="H16" s="16"/>
      <c r="I16" s="16"/>
      <c r="J16" s="7"/>
    </row>
    <row r="17" spans="2:10" s="2" customFormat="1">
      <c r="B17" s="62" t="s">
        <v>4</v>
      </c>
      <c r="C17" s="62"/>
      <c r="D17" s="62"/>
      <c r="E17" s="62"/>
      <c r="F17" s="62"/>
      <c r="G17" s="62"/>
      <c r="H17" s="62"/>
      <c r="I17" s="62"/>
      <c r="J17" s="7"/>
    </row>
    <row r="18" spans="2:10" s="2" customFormat="1">
      <c r="B18" s="62"/>
      <c r="C18" s="62"/>
      <c r="D18" s="62"/>
      <c r="E18" s="62"/>
      <c r="F18" s="62"/>
      <c r="G18" s="62"/>
      <c r="H18" s="62"/>
      <c r="I18" s="62"/>
      <c r="J18" s="7"/>
    </row>
    <row r="19" spans="2:10" s="2" customFormat="1">
      <c r="B19" s="65" t="s">
        <v>5</v>
      </c>
      <c r="C19" s="65"/>
      <c r="D19" s="65"/>
      <c r="E19" s="65"/>
      <c r="F19" s="65"/>
      <c r="G19" s="65"/>
      <c r="H19" s="65"/>
      <c r="I19" s="65"/>
      <c r="J19" s="7"/>
    </row>
    <row r="20" spans="2:10" s="2" customFormat="1">
      <c r="B20" s="65"/>
      <c r="C20" s="65"/>
      <c r="D20" s="65"/>
      <c r="E20" s="65"/>
      <c r="F20" s="65"/>
      <c r="G20" s="65"/>
      <c r="H20" s="65"/>
      <c r="I20" s="65"/>
      <c r="J20" s="7"/>
    </row>
    <row r="21" spans="2:10" s="2" customFormat="1" ht="15.75" thickBot="1">
      <c r="B21" s="28"/>
      <c r="C21" s="27"/>
      <c r="D21" s="29"/>
      <c r="E21" s="27"/>
      <c r="F21" s="27"/>
      <c r="G21" s="27"/>
      <c r="H21" s="30" t="s">
        <v>6</v>
      </c>
      <c r="I21" s="16"/>
      <c r="J21" s="7"/>
    </row>
    <row r="22" spans="2:10" s="2" customFormat="1" ht="15.75" thickBot="1">
      <c r="B22" s="47">
        <v>1</v>
      </c>
      <c r="C22" s="58" t="s">
        <v>21</v>
      </c>
      <c r="D22" s="58"/>
      <c r="E22" s="58"/>
      <c r="F22" s="58"/>
      <c r="G22" s="58"/>
      <c r="H22" s="31"/>
      <c r="I22" s="88">
        <f>IF(H22&gt;7,1.5,0)</f>
        <v>0</v>
      </c>
      <c r="J22" s="7"/>
    </row>
    <row r="23" spans="2:10" s="2" customFormat="1" ht="15.75" customHeight="1" thickBot="1">
      <c r="B23" s="47">
        <v>2</v>
      </c>
      <c r="C23" s="66" t="s">
        <v>22</v>
      </c>
      <c r="D23" s="66"/>
      <c r="E23" s="66"/>
      <c r="F23" s="66"/>
      <c r="G23" s="66"/>
      <c r="H23" s="32"/>
      <c r="I23" s="88">
        <f>IF(H23&gt;7,1.5,0)</f>
        <v>0</v>
      </c>
      <c r="J23" s="7"/>
    </row>
    <row r="24" spans="2:10" s="2" customFormat="1" ht="15.75" thickBot="1">
      <c r="B24" s="47">
        <v>3</v>
      </c>
      <c r="C24" s="58" t="s">
        <v>23</v>
      </c>
      <c r="D24" s="58"/>
      <c r="E24" s="58"/>
      <c r="F24" s="58"/>
      <c r="G24" s="58"/>
      <c r="H24" s="31"/>
      <c r="I24" s="88">
        <f t="shared" ref="I23:I27" si="0">IF(H24&gt;7,1.5,0)</f>
        <v>0</v>
      </c>
      <c r="J24" s="7"/>
    </row>
    <row r="25" spans="2:10" s="2" customFormat="1" ht="15.75" thickBot="1">
      <c r="B25" s="47">
        <v>4</v>
      </c>
      <c r="C25" s="67" t="s">
        <v>7</v>
      </c>
      <c r="D25" s="67"/>
      <c r="E25" s="67"/>
      <c r="F25" s="67"/>
      <c r="G25" s="67"/>
      <c r="H25" s="31"/>
      <c r="I25" s="88">
        <f t="shared" si="0"/>
        <v>0</v>
      </c>
      <c r="J25" s="7"/>
    </row>
    <row r="26" spans="2:10" s="2" customFormat="1" ht="15.75" thickBot="1">
      <c r="B26" s="47">
        <v>5</v>
      </c>
      <c r="C26" s="58" t="s">
        <v>24</v>
      </c>
      <c r="D26" s="58"/>
      <c r="E26" s="58"/>
      <c r="F26" s="58"/>
      <c r="G26" s="58"/>
      <c r="H26" s="31"/>
      <c r="I26" s="88">
        <f t="shared" si="0"/>
        <v>0</v>
      </c>
      <c r="J26" s="7"/>
    </row>
    <row r="27" spans="2:10" s="2" customFormat="1" ht="15.75" thickBot="1">
      <c r="B27" s="47">
        <v>6</v>
      </c>
      <c r="C27" s="58" t="s">
        <v>25</v>
      </c>
      <c r="D27" s="58"/>
      <c r="E27" s="58"/>
      <c r="F27" s="58"/>
      <c r="G27" s="58"/>
      <c r="H27" s="31"/>
      <c r="I27" s="88">
        <f t="shared" si="0"/>
        <v>0</v>
      </c>
      <c r="J27" s="7"/>
    </row>
    <row r="28" spans="2:10" s="2" customFormat="1" ht="15.75" thickBot="1">
      <c r="B28" s="16"/>
      <c r="C28" s="35"/>
      <c r="D28" s="36"/>
      <c r="E28" s="60"/>
      <c r="F28" s="60"/>
      <c r="G28" s="60"/>
      <c r="H28" s="60"/>
      <c r="I28" s="11">
        <f>SUM(I22:I27)</f>
        <v>0</v>
      </c>
      <c r="J28" s="7"/>
    </row>
    <row r="29" spans="2:10" s="2" customFormat="1">
      <c r="B29" s="28"/>
      <c r="C29" s="27"/>
      <c r="D29" s="29"/>
      <c r="E29" s="27"/>
      <c r="F29" s="27"/>
      <c r="G29" s="27"/>
      <c r="H29" s="16"/>
      <c r="I29" s="16"/>
      <c r="J29" s="7"/>
    </row>
    <row r="30" spans="2:10" s="2" customFormat="1">
      <c r="B30" s="70" t="s">
        <v>18</v>
      </c>
      <c r="C30" s="70"/>
      <c r="D30" s="70"/>
      <c r="E30" s="70"/>
      <c r="F30" s="70"/>
      <c r="G30" s="70"/>
      <c r="H30" s="16"/>
      <c r="I30" s="16"/>
      <c r="J30" s="7"/>
    </row>
    <row r="31" spans="2:10" s="2" customFormat="1">
      <c r="B31" s="28"/>
      <c r="C31" s="16"/>
      <c r="D31" s="37" t="s">
        <v>17</v>
      </c>
      <c r="E31" s="38"/>
      <c r="F31" s="38"/>
      <c r="G31" s="38"/>
      <c r="H31" s="38"/>
      <c r="I31" s="40"/>
      <c r="J31" s="7"/>
    </row>
    <row r="32" spans="2:10" s="2" customFormat="1" ht="15.75" thickBot="1">
      <c r="B32" s="28"/>
      <c r="C32" s="16"/>
      <c r="D32" s="38" t="s">
        <v>17</v>
      </c>
      <c r="E32" s="39" t="s">
        <v>14</v>
      </c>
      <c r="F32" s="39" t="s">
        <v>15</v>
      </c>
      <c r="G32" s="39" t="s">
        <v>16</v>
      </c>
      <c r="H32" s="38"/>
      <c r="I32" s="40"/>
      <c r="J32" s="7"/>
    </row>
    <row r="33" spans="2:10" s="2" customFormat="1" ht="15.75" thickBot="1">
      <c r="B33" s="28"/>
      <c r="C33" s="16"/>
      <c r="D33" s="37" t="s">
        <v>8</v>
      </c>
      <c r="E33" s="43"/>
      <c r="F33" s="43"/>
      <c r="G33" s="43"/>
      <c r="H33" s="37"/>
      <c r="I33" s="40"/>
      <c r="J33" s="7"/>
    </row>
    <row r="34" spans="2:10" s="2" customFormat="1" ht="15.75" thickBot="1">
      <c r="B34" s="28"/>
      <c r="C34" s="16"/>
      <c r="D34" s="37" t="s">
        <v>9</v>
      </c>
      <c r="E34" s="43"/>
      <c r="F34" s="43"/>
      <c r="G34" s="43"/>
      <c r="H34" s="37"/>
      <c r="I34" s="40"/>
      <c r="J34" s="7"/>
    </row>
    <row r="35" spans="2:10" s="2" customFormat="1" ht="15.75" thickBot="1">
      <c r="B35" s="28"/>
      <c r="C35" s="16"/>
      <c r="D35" s="37" t="s">
        <v>10</v>
      </c>
      <c r="E35" s="43"/>
      <c r="F35" s="43"/>
      <c r="G35" s="43"/>
      <c r="H35" s="35"/>
      <c r="I35" s="41"/>
      <c r="J35" s="7"/>
    </row>
    <row r="36" spans="2:10" s="2" customFormat="1" ht="15.75" thickBot="1">
      <c r="B36" s="28"/>
      <c r="C36" s="16"/>
      <c r="D36" s="37" t="s">
        <v>11</v>
      </c>
      <c r="E36" s="43"/>
      <c r="F36" s="43"/>
      <c r="G36" s="43"/>
      <c r="H36" s="35"/>
      <c r="I36" s="16"/>
      <c r="J36" s="7"/>
    </row>
    <row r="37" spans="2:10" s="2" customFormat="1" ht="15.75" thickBot="1">
      <c r="B37" s="28"/>
      <c r="C37" s="16"/>
      <c r="D37" s="37" t="s">
        <v>12</v>
      </c>
      <c r="E37" s="43"/>
      <c r="F37" s="43"/>
      <c r="G37" s="43"/>
      <c r="H37" s="16"/>
      <c r="I37" s="16"/>
      <c r="J37" s="7"/>
    </row>
    <row r="38" spans="2:10" s="2" customFormat="1" ht="15.75" thickBot="1">
      <c r="B38" s="28"/>
      <c r="C38" s="16"/>
      <c r="D38" s="37" t="s">
        <v>13</v>
      </c>
      <c r="E38" s="43"/>
      <c r="F38" s="43"/>
      <c r="G38" s="43"/>
      <c r="H38" s="16"/>
      <c r="I38" s="16"/>
      <c r="J38" s="7"/>
    </row>
    <row r="39" spans="2:10" s="2" customFormat="1" ht="15.75" thickBot="1">
      <c r="B39" s="28"/>
      <c r="C39" s="27"/>
      <c r="D39" s="29"/>
      <c r="E39" s="89">
        <f>IF(E33="1",0.25,0)+IF(E34=1,0.5,0)+IF(E35=1,0.8,0)+IF(E36=1,1,0)+IF(E37=1,1.5,0)+IF(E38=1,2,0)</f>
        <v>0</v>
      </c>
      <c r="F39" s="89">
        <f>IF(F33="1",0.2,0)+IF(F34=1,0.35,0)+IF(F35=1,0.55,0)+IF(F36=1,0.7,0)+IF(F37=1,0.9,0)+IF(F38=1,1.5,0)</f>
        <v>0</v>
      </c>
      <c r="G39" s="89">
        <f>IF(G33="1",0.15,0)+IF(G34=1,0.3,0)+IF(G35=1,0.5,0)+IF(G36=1,0.65,0)+IF(G37=1,0.85,0)+IF(G38=1,1,0)</f>
        <v>0</v>
      </c>
      <c r="H39" s="16"/>
      <c r="I39" s="42" t="str">
        <f>IF(I40&gt;15,"Error!"," ")</f>
        <v xml:space="preserve"> </v>
      </c>
      <c r="J39" s="7"/>
    </row>
    <row r="40" spans="2:10" s="2" customFormat="1" ht="15.75" customHeight="1" thickBot="1">
      <c r="B40" s="28"/>
      <c r="C40" s="27"/>
      <c r="D40" s="33"/>
      <c r="E40" s="71" t="str">
        <f>IF(SUM(E33:E38)&gt;1,"Error! S'ha de seleccionar un només nivell"," ")</f>
        <v xml:space="preserve"> </v>
      </c>
      <c r="F40" s="71" t="str">
        <f>IF(SUM(F33:F38)&gt;1,"Error! S'ha de seleccionar un només nivell"," ")</f>
        <v xml:space="preserve"> </v>
      </c>
      <c r="G40" s="71" t="str">
        <f>IF(SUM(G33:G38)&gt;1,"Error! S'ha de seleccionar un només nivell"," ")</f>
        <v xml:space="preserve"> </v>
      </c>
      <c r="H40" s="16"/>
      <c r="I40" s="11">
        <f>SUM(E39:G39)</f>
        <v>0</v>
      </c>
      <c r="J40" s="7"/>
    </row>
    <row r="41" spans="2:10" s="2" customFormat="1" ht="15.75" thickBot="1">
      <c r="B41" s="28"/>
      <c r="C41" s="27"/>
      <c r="D41" s="29"/>
      <c r="E41" s="71"/>
      <c r="F41" s="71"/>
      <c r="G41" s="71"/>
      <c r="H41" s="16"/>
      <c r="J41" s="7"/>
    </row>
    <row r="42" spans="2:10" s="2" customFormat="1">
      <c r="B42" s="28"/>
      <c r="C42" s="27"/>
      <c r="D42" s="29"/>
      <c r="E42" s="34"/>
      <c r="F42" s="34"/>
      <c r="G42" s="34"/>
      <c r="H42" s="28" t="s">
        <v>38</v>
      </c>
      <c r="I42" s="74">
        <f>I15+I28+I40</f>
        <v>0</v>
      </c>
      <c r="J42" s="7"/>
    </row>
    <row r="43" spans="2:10" s="2" customFormat="1" ht="15.75" thickBot="1">
      <c r="B43" s="28"/>
      <c r="C43" s="27"/>
      <c r="D43" s="29"/>
      <c r="E43" s="34"/>
      <c r="F43" s="34"/>
      <c r="G43" s="34"/>
      <c r="H43" s="37" t="s">
        <v>39</v>
      </c>
      <c r="I43" s="75"/>
      <c r="J43" s="7"/>
    </row>
    <row r="44" spans="2:10" s="2" customFormat="1">
      <c r="B44" s="28"/>
      <c r="C44" s="27"/>
      <c r="D44" s="29"/>
      <c r="E44" s="34"/>
      <c r="F44" s="34"/>
      <c r="G44" s="34"/>
      <c r="H44" s="16"/>
      <c r="J44" s="7"/>
    </row>
    <row r="45" spans="2:10" s="2" customFormat="1" ht="15.75" thickBot="1">
      <c r="B45" s="24" t="s">
        <v>43</v>
      </c>
      <c r="C45" s="25"/>
      <c r="D45" s="26"/>
      <c r="E45" s="25"/>
      <c r="F45" s="25"/>
      <c r="G45" s="27"/>
      <c r="H45" s="16"/>
      <c r="I45" s="16"/>
      <c r="J45" s="7"/>
    </row>
    <row r="46" spans="2:10" s="2" customFormat="1" ht="15.75" thickTop="1">
      <c r="B46" s="28"/>
      <c r="C46" s="27"/>
      <c r="D46" s="29"/>
      <c r="E46" s="34"/>
      <c r="F46" s="34"/>
      <c r="G46" s="34"/>
      <c r="H46" s="16"/>
      <c r="J46" s="7"/>
    </row>
    <row r="47" spans="2:10" s="2" customFormat="1" ht="15" customHeight="1">
      <c r="B47" s="82" t="s">
        <v>31</v>
      </c>
      <c r="C47" s="82"/>
      <c r="D47" s="82"/>
      <c r="E47" s="82"/>
      <c r="F47" s="82"/>
      <c r="G47" s="82"/>
      <c r="H47" s="82"/>
      <c r="I47" s="82"/>
      <c r="J47" s="7"/>
    </row>
    <row r="48" spans="2:10" s="2" customFormat="1" ht="15" customHeight="1">
      <c r="B48" s="83" t="s">
        <v>32</v>
      </c>
      <c r="C48" s="83"/>
      <c r="D48" s="83"/>
      <c r="E48" s="83"/>
      <c r="F48" s="83"/>
      <c r="G48" s="83"/>
      <c r="H48" s="83"/>
      <c r="I48" s="83"/>
      <c r="J48" s="7"/>
    </row>
    <row r="49" spans="2:11" s="2" customFormat="1">
      <c r="B49" s="51"/>
      <c r="C49" s="51"/>
      <c r="D49" s="51"/>
      <c r="E49" s="51"/>
      <c r="F49" s="51"/>
      <c r="G49" s="51"/>
      <c r="H49" s="51"/>
      <c r="I49" s="51"/>
      <c r="J49" s="7"/>
    </row>
    <row r="50" spans="2:11" s="2" customFormat="1" ht="15.75" thickBot="1">
      <c r="B50" s="46"/>
      <c r="C50" s="46"/>
      <c r="D50" s="46"/>
      <c r="E50" s="46"/>
      <c r="F50" s="46"/>
      <c r="G50" s="46"/>
      <c r="H50" s="30" t="s">
        <v>20</v>
      </c>
      <c r="I50" s="46"/>
      <c r="J50" s="7"/>
    </row>
    <row r="51" spans="2:11" s="2" customFormat="1" ht="15.75" customHeight="1">
      <c r="B51" s="44"/>
      <c r="C51" s="84" t="s">
        <v>19</v>
      </c>
      <c r="D51" s="84"/>
      <c r="E51" s="84"/>
      <c r="F51" s="84"/>
      <c r="G51" s="84"/>
      <c r="H51" s="68"/>
      <c r="I51" s="91">
        <f>IF((H51*0.5)&gt;18,18,H51*0.5)</f>
        <v>0</v>
      </c>
      <c r="J51" s="7"/>
    </row>
    <row r="52" spans="2:11" s="2" customFormat="1" ht="15.75" customHeight="1" thickBot="1">
      <c r="B52" s="44"/>
      <c r="C52" s="85" t="s">
        <v>26</v>
      </c>
      <c r="D52" s="85"/>
      <c r="E52" s="85"/>
      <c r="F52" s="85"/>
      <c r="G52" s="85"/>
      <c r="H52" s="69"/>
      <c r="I52" s="92"/>
      <c r="J52" s="7"/>
    </row>
    <row r="53" spans="2:11" s="2" customFormat="1" ht="15.75" customHeight="1">
      <c r="B53" s="44"/>
      <c r="C53" s="84" t="s">
        <v>27</v>
      </c>
      <c r="D53" s="84"/>
      <c r="E53" s="84"/>
      <c r="F53" s="84"/>
      <c r="G53" s="84"/>
      <c r="H53" s="68"/>
      <c r="I53" s="91">
        <f>_xlfn.IFS((H54*0.4)&gt;18,18,I51&gt;17.99,0,I51&lt;18,(H53*0.4))</f>
        <v>0</v>
      </c>
      <c r="J53" s="7"/>
    </row>
    <row r="54" spans="2:11" s="2" customFormat="1" ht="15.75" customHeight="1" thickBot="1">
      <c r="B54" s="44"/>
      <c r="C54" s="85" t="s">
        <v>28</v>
      </c>
      <c r="D54" s="85"/>
      <c r="E54" s="85"/>
      <c r="F54" s="85"/>
      <c r="G54" s="85"/>
      <c r="H54" s="69"/>
      <c r="I54" s="92"/>
      <c r="J54" s="7"/>
    </row>
    <row r="55" spans="2:11" s="2" customFormat="1" ht="15.75" customHeight="1" thickBot="1">
      <c r="B55" s="44"/>
      <c r="C55" s="45"/>
      <c r="D55" s="45"/>
      <c r="E55" s="45"/>
      <c r="F55" s="45"/>
      <c r="G55" s="45"/>
      <c r="H55" s="44"/>
      <c r="I55" s="11">
        <f>IF((I51+I53)&gt;18,18,(I51+I53))</f>
        <v>0</v>
      </c>
      <c r="J55" s="7"/>
    </row>
    <row r="56" spans="2:11" s="2" customFormat="1" ht="13.5" customHeight="1">
      <c r="B56" s="59"/>
      <c r="C56" s="59"/>
      <c r="D56" s="59"/>
      <c r="E56" s="59"/>
      <c r="F56" s="59"/>
      <c r="G56" s="59"/>
      <c r="H56" s="59"/>
      <c r="I56" s="53"/>
      <c r="J56" s="8"/>
      <c r="K56" s="7"/>
    </row>
    <row r="57" spans="2:11" s="2" customFormat="1" ht="15" customHeight="1">
      <c r="B57" s="86" t="s">
        <v>29</v>
      </c>
      <c r="C57" s="86"/>
      <c r="D57" s="86"/>
      <c r="E57" s="86"/>
      <c r="F57" s="86"/>
      <c r="G57" s="86"/>
      <c r="H57" s="86"/>
      <c r="I57" s="90"/>
      <c r="J57" s="7"/>
    </row>
    <row r="58" spans="2:11" s="48" customFormat="1" ht="16.5" customHeight="1">
      <c r="B58" s="81" t="s">
        <v>30</v>
      </c>
      <c r="C58" s="81"/>
      <c r="D58" s="81"/>
      <c r="E58" s="81"/>
      <c r="F58" s="81"/>
      <c r="G58" s="81"/>
      <c r="H58" s="81"/>
      <c r="I58" s="81"/>
      <c r="J58" s="49"/>
      <c r="K58" s="50"/>
    </row>
    <row r="59" spans="2:11" s="48" customFormat="1" ht="16.5" customHeight="1">
      <c r="B59" s="54"/>
      <c r="C59" s="54"/>
      <c r="D59" s="54"/>
      <c r="E59" s="54"/>
      <c r="F59" s="54"/>
      <c r="G59" s="54"/>
      <c r="H59" s="54"/>
      <c r="I59" s="54"/>
      <c r="J59" s="49"/>
      <c r="K59" s="50"/>
    </row>
    <row r="60" spans="2:11" s="48" customFormat="1" ht="16.5" customHeight="1">
      <c r="B60" s="76" t="s">
        <v>33</v>
      </c>
      <c r="C60" s="76"/>
      <c r="D60" s="76"/>
      <c r="E60" s="76"/>
      <c r="F60" s="76"/>
      <c r="G60" s="76"/>
      <c r="H60" s="54"/>
      <c r="I60" s="54"/>
      <c r="J60" s="49"/>
      <c r="K60" s="50"/>
    </row>
    <row r="61" spans="2:11" s="2" customFormat="1" ht="16.5" customHeight="1" thickBot="1">
      <c r="B61" s="77" t="s">
        <v>34</v>
      </c>
      <c r="C61" s="77"/>
      <c r="D61" s="77"/>
      <c r="E61" s="77"/>
      <c r="F61" s="77"/>
      <c r="G61" s="77"/>
      <c r="H61" s="30" t="s">
        <v>6</v>
      </c>
      <c r="I61" s="16"/>
      <c r="J61" s="8"/>
      <c r="K61" s="7"/>
    </row>
    <row r="62" spans="2:11" s="2" customFormat="1" ht="16.5" customHeight="1" thickBot="1">
      <c r="C62" s="78"/>
      <c r="D62" s="79"/>
      <c r="E62" s="79"/>
      <c r="F62" s="79"/>
      <c r="G62" s="80"/>
      <c r="H62" s="43"/>
      <c r="I62" s="11">
        <f>IF(H62&gt;179,2,0)</f>
        <v>0</v>
      </c>
      <c r="J62" s="8"/>
      <c r="K62" s="7"/>
    </row>
    <row r="63" spans="2:11" s="2" customFormat="1" ht="13.5" customHeight="1" thickBot="1">
      <c r="B63" s="16"/>
      <c r="C63" s="35"/>
      <c r="D63" s="36"/>
      <c r="E63" s="60"/>
      <c r="F63" s="60"/>
      <c r="G63" s="60"/>
      <c r="H63" s="60"/>
      <c r="I63" s="55"/>
      <c r="J63" s="8"/>
      <c r="K63" s="7"/>
    </row>
    <row r="64" spans="2:11" s="2" customFormat="1" ht="13.5" customHeight="1">
      <c r="B64" s="16"/>
      <c r="C64" s="35"/>
      <c r="D64" s="36"/>
      <c r="E64" s="56"/>
      <c r="F64" s="56"/>
      <c r="G64" s="56"/>
      <c r="H64" s="28" t="s">
        <v>36</v>
      </c>
      <c r="I64" s="74">
        <f>I55+I62</f>
        <v>0</v>
      </c>
      <c r="J64" s="8"/>
      <c r="K64" s="7"/>
    </row>
    <row r="65" spans="2:11" s="2" customFormat="1" ht="13.5" customHeight="1" thickBot="1">
      <c r="B65" s="16"/>
      <c r="C65" s="35"/>
      <c r="D65" s="36"/>
      <c r="E65" s="56"/>
      <c r="F65" s="56"/>
      <c r="G65" s="56"/>
      <c r="H65" s="37" t="s">
        <v>37</v>
      </c>
      <c r="I65" s="75"/>
      <c r="J65" s="8"/>
      <c r="K65" s="7"/>
    </row>
    <row r="66" spans="2:11" s="2" customFormat="1" ht="13.5" customHeight="1">
      <c r="B66" s="16"/>
      <c r="C66" s="35"/>
      <c r="D66" s="36"/>
      <c r="E66" s="56"/>
      <c r="F66" s="56"/>
      <c r="G66" s="56"/>
      <c r="H66" s="37"/>
      <c r="I66" s="57"/>
      <c r="J66" s="8"/>
      <c r="K66" s="7"/>
    </row>
    <row r="67" spans="2:11" s="2" customFormat="1" ht="13.5" customHeight="1" thickBot="1">
      <c r="B67" s="16"/>
      <c r="C67" s="20"/>
      <c r="D67" s="20"/>
      <c r="E67" s="20"/>
      <c r="F67" s="20"/>
      <c r="G67" s="16"/>
      <c r="H67" s="35"/>
      <c r="I67" s="41"/>
      <c r="J67" s="8"/>
      <c r="K67" s="7"/>
    </row>
    <row r="68" spans="2:11" s="2" customFormat="1" ht="13.5" customHeight="1">
      <c r="B68" s="16"/>
      <c r="C68" s="20"/>
      <c r="D68" s="20"/>
      <c r="E68" s="20"/>
      <c r="F68" s="16"/>
      <c r="G68" s="28" t="s">
        <v>35</v>
      </c>
      <c r="H68" s="72">
        <f>I42+I64</f>
        <v>0</v>
      </c>
      <c r="I68" s="41"/>
      <c r="J68" s="8"/>
      <c r="K68" s="7"/>
    </row>
    <row r="69" spans="2:11" ht="15.75" thickBot="1">
      <c r="B69" s="15"/>
      <c r="C69" s="20"/>
      <c r="D69" s="20"/>
      <c r="E69" s="20"/>
      <c r="F69" s="15"/>
      <c r="G69" s="37" t="s">
        <v>0</v>
      </c>
      <c r="H69" s="73"/>
      <c r="I69" s="1"/>
      <c r="J69" s="5"/>
      <c r="K69" s="5"/>
    </row>
    <row r="70" spans="2:11" s="2" customFormat="1" ht="15.75" customHeight="1">
      <c r="B70" s="1"/>
      <c r="C70" s="5"/>
      <c r="D70" s="5"/>
      <c r="E70" s="5"/>
      <c r="F70" s="20"/>
      <c r="H70" s="10"/>
      <c r="I70" s="9"/>
      <c r="J70" s="8"/>
      <c r="K70" s="7"/>
    </row>
    <row r="71" spans="2:11" ht="10.5" customHeight="1">
      <c r="C71" s="5"/>
      <c r="D71" s="5"/>
      <c r="E71" s="5"/>
      <c r="F71" s="5"/>
      <c r="H71" s="10"/>
      <c r="I71" s="9"/>
      <c r="J71" s="2"/>
      <c r="K71" s="2"/>
    </row>
    <row r="72" spans="2:11" ht="10.5" customHeight="1">
      <c r="C72" s="5"/>
      <c r="D72" s="5"/>
      <c r="E72" s="5"/>
      <c r="F72" s="5"/>
      <c r="H72" s="10"/>
      <c r="I72" s="9"/>
      <c r="J72" s="2"/>
      <c r="K72" s="2"/>
    </row>
    <row r="73" spans="2:11" ht="10.5" customHeight="1">
      <c r="C73" s="5"/>
      <c r="D73" s="5"/>
      <c r="E73" s="5"/>
      <c r="F73" s="5"/>
      <c r="H73" s="10"/>
      <c r="I73" s="9"/>
      <c r="J73" s="2"/>
      <c r="K73" s="2"/>
    </row>
    <row r="74" spans="2:11" ht="10.5" customHeight="1">
      <c r="C74" s="5"/>
      <c r="D74" s="5"/>
      <c r="E74" s="5"/>
      <c r="F74" s="5"/>
      <c r="H74" s="10"/>
      <c r="I74" s="9"/>
      <c r="J74" s="2"/>
      <c r="K74" s="2"/>
    </row>
    <row r="75" spans="2:11" ht="10.5" customHeight="1">
      <c r="C75" s="5"/>
      <c r="D75" s="5"/>
      <c r="E75" s="5"/>
      <c r="F75" s="5"/>
      <c r="H75" s="10"/>
      <c r="I75" s="9"/>
      <c r="J75" s="2"/>
      <c r="K75" s="2"/>
    </row>
    <row r="76" spans="2:11" ht="10.5" customHeight="1">
      <c r="C76" s="5"/>
      <c r="D76" s="5"/>
      <c r="E76" s="5"/>
      <c r="F76" s="5"/>
      <c r="H76" s="10"/>
      <c r="I76" s="9"/>
      <c r="J76" s="2"/>
      <c r="K76" s="2"/>
    </row>
    <row r="77" spans="2:11" ht="10.5" customHeight="1">
      <c r="C77" s="5"/>
      <c r="D77" s="5"/>
      <c r="E77" s="5"/>
      <c r="F77" s="5"/>
      <c r="H77" s="10"/>
      <c r="I77" s="9"/>
      <c r="J77" s="2"/>
      <c r="K77" s="2"/>
    </row>
    <row r="78" spans="2:11" ht="10.5" customHeight="1">
      <c r="C78" s="5"/>
      <c r="D78" s="5"/>
      <c r="E78" s="5"/>
      <c r="F78" s="5"/>
      <c r="H78" s="10"/>
      <c r="I78" s="9"/>
      <c r="J78" s="2"/>
      <c r="K78" s="2"/>
    </row>
    <row r="79" spans="2:11" ht="10.5" customHeight="1">
      <c r="C79" s="5"/>
      <c r="D79" s="5"/>
      <c r="E79" s="5"/>
      <c r="F79" s="5"/>
      <c r="H79" s="10"/>
      <c r="I79" s="9"/>
      <c r="J79" s="2"/>
      <c r="K79" s="2"/>
    </row>
    <row r="80" spans="2:11" ht="10.5" customHeight="1">
      <c r="C80" s="5"/>
      <c r="D80" s="5"/>
      <c r="E80" s="5"/>
      <c r="F80" s="5"/>
      <c r="H80" s="10"/>
      <c r="I80" s="9"/>
      <c r="J80" s="2"/>
      <c r="K80" s="2"/>
    </row>
    <row r="81" spans="3:11" ht="10.5" customHeight="1">
      <c r="C81" s="5"/>
      <c r="D81" s="5"/>
      <c r="E81" s="5"/>
      <c r="F81" s="5"/>
      <c r="H81" s="10"/>
      <c r="I81" s="9"/>
      <c r="J81" s="2"/>
      <c r="K81" s="2"/>
    </row>
    <row r="82" spans="3:11" ht="10.5" customHeight="1">
      <c r="C82" s="5"/>
      <c r="D82" s="5"/>
      <c r="E82" s="5"/>
      <c r="F82" s="5"/>
      <c r="H82" s="10"/>
      <c r="I82" s="9"/>
      <c r="J82" s="2"/>
      <c r="K82" s="2"/>
    </row>
    <row r="83" spans="3:11" ht="10.5" customHeight="1">
      <c r="C83" s="5"/>
      <c r="H83" s="10"/>
      <c r="I83" s="9"/>
      <c r="J83" s="2"/>
      <c r="K83" s="2"/>
    </row>
    <row r="84" spans="3:11" ht="10.5" customHeight="1">
      <c r="C84" s="5"/>
      <c r="H84" s="10"/>
      <c r="I84" s="9"/>
      <c r="J84" s="2"/>
      <c r="K84" s="2"/>
    </row>
    <row r="85" spans="3:11" ht="10.5" customHeight="1">
      <c r="C85" s="5"/>
      <c r="H85" s="10"/>
      <c r="I85" s="9"/>
      <c r="J85" s="2"/>
      <c r="K85" s="2"/>
    </row>
    <row r="86" spans="3:11" ht="10.5" customHeight="1">
      <c r="C86" s="5"/>
      <c r="H86" s="10"/>
      <c r="I86" s="9"/>
      <c r="J86" s="2"/>
      <c r="K86" s="2"/>
    </row>
    <row r="87" spans="3:11" ht="10.5" customHeight="1">
      <c r="C87" s="5"/>
      <c r="H87" s="10"/>
      <c r="I87" s="9"/>
      <c r="J87" s="2"/>
      <c r="K87" s="2"/>
    </row>
    <row r="88" spans="3:11" ht="10.5" customHeight="1">
      <c r="C88" s="5"/>
      <c r="H88" s="10"/>
      <c r="I88" s="9"/>
      <c r="J88" s="2"/>
      <c r="K88" s="2"/>
    </row>
    <row r="89" spans="3:11" ht="10.5" customHeight="1">
      <c r="C89" s="5"/>
      <c r="H89" s="10"/>
      <c r="I89" s="9"/>
      <c r="J89" s="2"/>
      <c r="K89" s="2"/>
    </row>
    <row r="90" spans="3:11" ht="10.5" customHeight="1">
      <c r="C90" s="5"/>
      <c r="H90" s="10"/>
      <c r="I90" s="9"/>
      <c r="J90" s="2"/>
      <c r="K90" s="2"/>
    </row>
    <row r="91" spans="3:11" ht="10.5" customHeight="1">
      <c r="C91" s="5"/>
      <c r="H91" s="10"/>
      <c r="I91" s="9"/>
      <c r="J91" s="2"/>
      <c r="K91" s="2"/>
    </row>
    <row r="92" spans="3:11" ht="10.5" customHeight="1">
      <c r="H92" s="10"/>
      <c r="I92" s="9"/>
      <c r="J92" s="2"/>
      <c r="K92" s="2"/>
    </row>
    <row r="93" spans="3:11" ht="10.5" customHeight="1">
      <c r="H93" s="10"/>
      <c r="I93" s="9"/>
      <c r="J93" s="2"/>
      <c r="K93" s="2"/>
    </row>
    <row r="94" spans="3:11" ht="10.5" customHeight="1">
      <c r="H94" s="10"/>
      <c r="I94" s="9"/>
      <c r="J94" s="2"/>
      <c r="K94" s="2"/>
    </row>
    <row r="95" spans="3:11" ht="10.5" customHeight="1">
      <c r="H95" s="10"/>
      <c r="I95" s="9"/>
      <c r="J95" s="2"/>
      <c r="K95" s="2"/>
    </row>
    <row r="96" spans="3:11" ht="10.5" customHeight="1">
      <c r="H96" s="10"/>
      <c r="I96" s="9"/>
      <c r="J96" s="2"/>
      <c r="K96" s="2"/>
    </row>
    <row r="97" spans="8:11" ht="10.5" customHeight="1">
      <c r="H97" s="10"/>
      <c r="I97" s="9"/>
      <c r="J97" s="2"/>
      <c r="K97" s="2"/>
    </row>
    <row r="98" spans="8:11" ht="10.5" customHeight="1">
      <c r="H98" s="10"/>
      <c r="I98" s="9"/>
      <c r="J98" s="2"/>
      <c r="K98" s="2"/>
    </row>
    <row r="99" spans="8:11" ht="10.5" customHeight="1">
      <c r="H99" s="10"/>
      <c r="I99" s="9"/>
      <c r="J99" s="2"/>
      <c r="K99" s="2"/>
    </row>
    <row r="100" spans="8:11" ht="10.5" customHeight="1">
      <c r="H100" s="10"/>
      <c r="I100" s="9"/>
      <c r="J100" s="2"/>
      <c r="K100" s="2"/>
    </row>
    <row r="101" spans="8:11" ht="10.5" customHeight="1">
      <c r="H101" s="10"/>
      <c r="I101" s="9"/>
      <c r="J101" s="2"/>
      <c r="K101" s="2"/>
    </row>
    <row r="102" spans="8:11" ht="10.5" customHeight="1">
      <c r="H102" s="10"/>
      <c r="I102" s="9"/>
      <c r="J102" s="2"/>
      <c r="K102" s="2"/>
    </row>
    <row r="103" spans="8:11" ht="10.5" customHeight="1">
      <c r="H103" s="10"/>
      <c r="I103" s="9"/>
      <c r="J103" s="2"/>
      <c r="K103" s="2"/>
    </row>
    <row r="104" spans="8:11" ht="10.5" customHeight="1">
      <c r="H104" s="10"/>
      <c r="I104" s="9"/>
      <c r="J104" s="2"/>
      <c r="K104" s="2"/>
    </row>
    <row r="105" spans="8:11" ht="10.5" customHeight="1">
      <c r="H105" s="10"/>
      <c r="I105" s="9"/>
      <c r="J105" s="2"/>
      <c r="K105" s="2"/>
    </row>
    <row r="106" spans="8:11" ht="10.5" customHeight="1">
      <c r="J106" s="2"/>
      <c r="K106" s="2"/>
    </row>
    <row r="107" spans="8:11" ht="10.5" customHeight="1">
      <c r="J107" s="2"/>
      <c r="K107" s="2"/>
    </row>
    <row r="108" spans="8:11" ht="10.5" customHeight="1">
      <c r="J108" s="2"/>
      <c r="K108" s="2"/>
    </row>
    <row r="109" spans="8:11" ht="10.5" customHeight="1">
      <c r="J109" s="2"/>
      <c r="K109" s="2"/>
    </row>
    <row r="110" spans="8:11" ht="10.5" customHeight="1">
      <c r="J110" s="2"/>
      <c r="K110" s="2"/>
    </row>
    <row r="111" spans="8:11" ht="10.5" customHeight="1">
      <c r="J111" s="2"/>
      <c r="K111" s="2"/>
    </row>
    <row r="112" spans="8:11" ht="10.5" customHeight="1">
      <c r="J112" s="2"/>
      <c r="K112" s="2"/>
    </row>
    <row r="113" spans="10:11" ht="10.5" customHeight="1">
      <c r="J113" s="2"/>
      <c r="K113" s="2"/>
    </row>
    <row r="114" spans="10:11" ht="10.5" customHeight="1">
      <c r="J114" s="2"/>
      <c r="K114" s="2"/>
    </row>
    <row r="115" spans="10:11" ht="10.5" customHeight="1">
      <c r="J115" s="2"/>
      <c r="K115" s="2"/>
    </row>
    <row r="116" spans="10:11" ht="10.5" customHeight="1">
      <c r="J116" s="2"/>
      <c r="K116" s="2"/>
    </row>
    <row r="117" spans="10:11" ht="10.5" customHeight="1">
      <c r="J117" s="2"/>
      <c r="K117" s="2"/>
    </row>
    <row r="118" spans="10:11" ht="10.5" customHeight="1">
      <c r="J118" s="2"/>
      <c r="K118" s="2"/>
    </row>
    <row r="119" spans="10:11" ht="10.5" customHeight="1">
      <c r="J119" s="2"/>
      <c r="K119" s="2"/>
    </row>
    <row r="120" spans="10:11" ht="10.5" customHeight="1">
      <c r="J120" s="2"/>
      <c r="K120" s="2"/>
    </row>
    <row r="121" spans="10:11" ht="10.5" customHeight="1">
      <c r="J121" s="2"/>
      <c r="K121" s="2"/>
    </row>
    <row r="122" spans="10:11" ht="10.5" customHeight="1">
      <c r="J122" s="2"/>
      <c r="K122" s="2"/>
    </row>
    <row r="123" spans="10:11" ht="10.5" customHeight="1">
      <c r="J123" s="2"/>
      <c r="K123" s="2"/>
    </row>
    <row r="124" spans="10:11" ht="10.5" customHeight="1">
      <c r="J124" s="2"/>
      <c r="K124" s="2"/>
    </row>
    <row r="125" spans="10:11" ht="10.5" customHeight="1">
      <c r="J125" s="2"/>
      <c r="K125" s="2"/>
    </row>
    <row r="126" spans="10:11" ht="10.5" customHeight="1">
      <c r="J126" s="2"/>
      <c r="K126" s="2"/>
    </row>
    <row r="127" spans="10:11" ht="10.5" customHeight="1">
      <c r="J127" s="2"/>
      <c r="K127" s="2"/>
    </row>
    <row r="128" spans="10:11" ht="10.5" customHeight="1">
      <c r="J128" s="2"/>
      <c r="K128" s="2"/>
    </row>
    <row r="129" spans="10:11" ht="10.5" customHeight="1">
      <c r="J129" s="2"/>
      <c r="K129" s="2"/>
    </row>
    <row r="130" spans="10:11" ht="10.5" customHeight="1"/>
    <row r="131" spans="10:11" ht="10.5" customHeight="1"/>
    <row r="132" spans="10:11" ht="10.5" customHeight="1"/>
    <row r="133" spans="10:11" ht="10.5" customHeight="1"/>
    <row r="134" spans="10:11" ht="10.5" customHeight="1"/>
    <row r="135" spans="10:11" ht="10.5" customHeight="1"/>
    <row r="136" spans="10:11" ht="10.5" customHeight="1"/>
    <row r="137" spans="10:11" ht="10.5" customHeight="1"/>
    <row r="138" spans="10:11" ht="10.5" customHeight="1"/>
    <row r="139" spans="10:11" ht="10.5" customHeight="1"/>
    <row r="140" spans="10:11" ht="10.5" customHeight="1"/>
    <row r="141" spans="10:11" ht="10.5" customHeight="1"/>
  </sheetData>
  <sheetProtection algorithmName="SHA-512" hashValue="v9+QqdjqO1w/HX6mzZJrlaAYx8rgYBQjW6XUN5lGyMsbM09maXBbNCHb6ETsPtu6d8DLj5DhTERihxqK38il2w==" saltValue="4T53SY2Gq/UfZ5NIM9gJPA==" spinCount="100000" sheet="1" objects="1" scenarios="1"/>
  <protectedRanges>
    <protectedRange sqref="C62:H62" name="Rango6"/>
    <protectedRange sqref="H51:H54" name="Rango5"/>
    <protectedRange sqref="E33:G38" name="Rango4"/>
    <protectedRange sqref="F7" name="Rango1"/>
    <protectedRange sqref="E15" name="Rango2"/>
    <protectedRange sqref="H22:H27" name="Rango3"/>
  </protectedRanges>
  <customSheetViews>
    <customSheetView guid="{AFC586B6-D127-4424-A317-BB3DA5883CD6}" scale="85" showPageBreaks="1" printArea="1" view="pageBreakPreview" topLeftCell="A27">
      <selection activeCell="N61" sqref="N61"/>
      <pageMargins left="0.7" right="0.7" top="0.75" bottom="0.75" header="0.3" footer="0.3"/>
      <pageSetup paperSize="9" scale="71" orientation="portrait" r:id="rId1"/>
    </customSheetView>
  </customSheetViews>
  <mergeCells count="37">
    <mergeCell ref="H68:H69"/>
    <mergeCell ref="I64:I65"/>
    <mergeCell ref="I42:I43"/>
    <mergeCell ref="B60:G60"/>
    <mergeCell ref="B61:G61"/>
    <mergeCell ref="C62:G62"/>
    <mergeCell ref="B58:I58"/>
    <mergeCell ref="B47:I47"/>
    <mergeCell ref="B48:I48"/>
    <mergeCell ref="C53:G53"/>
    <mergeCell ref="H53:H54"/>
    <mergeCell ref="I53:I54"/>
    <mergeCell ref="C54:G54"/>
    <mergeCell ref="B57:I57"/>
    <mergeCell ref="C51:G51"/>
    <mergeCell ref="C52:G52"/>
    <mergeCell ref="I51:I52"/>
    <mergeCell ref="B30:G30"/>
    <mergeCell ref="E40:E41"/>
    <mergeCell ref="F40:F41"/>
    <mergeCell ref="G40:G41"/>
    <mergeCell ref="C22:G22"/>
    <mergeCell ref="B56:H56"/>
    <mergeCell ref="E63:H63"/>
    <mergeCell ref="F7:I7"/>
    <mergeCell ref="B11:I12"/>
    <mergeCell ref="E15:H15"/>
    <mergeCell ref="B13:I14"/>
    <mergeCell ref="B17:I18"/>
    <mergeCell ref="B19:I20"/>
    <mergeCell ref="C24:G24"/>
    <mergeCell ref="C26:G26"/>
    <mergeCell ref="C27:G27"/>
    <mergeCell ref="E28:H28"/>
    <mergeCell ref="C23:G23"/>
    <mergeCell ref="C25:G25"/>
    <mergeCell ref="H51:H52"/>
  </mergeCells>
  <dataValidations count="13">
    <dataValidation type="decimal" operator="equal" allowBlank="1" showInputMessage="1" showErrorMessage="1" sqref="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xr:uid="{00000000-0002-0000-0000-000000000000}">
      <formula1>0.4</formula1>
    </dataValidation>
    <dataValidation type="decimal" operator="lessThanOrEqual" allowBlank="1" showInputMessage="1" showErrorMessage="1" errorTitle="max 2" error="Máximo por Curso 2 puntos" promptTitle="Máximo por Curso 2 puntos" prompt="Máximo por Curso 2 puntos" sqref="I65552:I65560 JE65552:JE65560 TA65552:TA65560 ACW65552:ACW65560 AMS65552:AMS65560 AWO65552:AWO65560 BGK65552:BGK65560 BQG65552:BQG65560 CAC65552:CAC65560 CJY65552:CJY65560 CTU65552:CTU65560 DDQ65552:DDQ65560 DNM65552:DNM65560 DXI65552:DXI65560 EHE65552:EHE65560 ERA65552:ERA65560 FAW65552:FAW65560 FKS65552:FKS65560 FUO65552:FUO65560 GEK65552:GEK65560 GOG65552:GOG65560 GYC65552:GYC65560 HHY65552:HHY65560 HRU65552:HRU65560 IBQ65552:IBQ65560 ILM65552:ILM65560 IVI65552:IVI65560 JFE65552:JFE65560 JPA65552:JPA65560 JYW65552:JYW65560 KIS65552:KIS65560 KSO65552:KSO65560 LCK65552:LCK65560 LMG65552:LMG65560 LWC65552:LWC65560 MFY65552:MFY65560 MPU65552:MPU65560 MZQ65552:MZQ65560 NJM65552:NJM65560 NTI65552:NTI65560 ODE65552:ODE65560 ONA65552:ONA65560 OWW65552:OWW65560 PGS65552:PGS65560 PQO65552:PQO65560 QAK65552:QAK65560 QKG65552:QKG65560 QUC65552:QUC65560 RDY65552:RDY65560 RNU65552:RNU65560 RXQ65552:RXQ65560 SHM65552:SHM65560 SRI65552:SRI65560 TBE65552:TBE65560 TLA65552:TLA65560 TUW65552:TUW65560 UES65552:UES65560 UOO65552:UOO65560 UYK65552:UYK65560 VIG65552:VIG65560 VSC65552:VSC65560 WBY65552:WBY65560 WLU65552:WLU65560 WVQ65552:WVQ65560 I131088:I131096 JE131088:JE131096 TA131088:TA131096 ACW131088:ACW131096 AMS131088:AMS131096 AWO131088:AWO131096 BGK131088:BGK131096 BQG131088:BQG131096 CAC131088:CAC131096 CJY131088:CJY131096 CTU131088:CTU131096 DDQ131088:DDQ131096 DNM131088:DNM131096 DXI131088:DXI131096 EHE131088:EHE131096 ERA131088:ERA131096 FAW131088:FAW131096 FKS131088:FKS131096 FUO131088:FUO131096 GEK131088:GEK131096 GOG131088:GOG131096 GYC131088:GYC131096 HHY131088:HHY131096 HRU131088:HRU131096 IBQ131088:IBQ131096 ILM131088:ILM131096 IVI131088:IVI131096 JFE131088:JFE131096 JPA131088:JPA131096 JYW131088:JYW131096 KIS131088:KIS131096 KSO131088:KSO131096 LCK131088:LCK131096 LMG131088:LMG131096 LWC131088:LWC131096 MFY131088:MFY131096 MPU131088:MPU131096 MZQ131088:MZQ131096 NJM131088:NJM131096 NTI131088:NTI131096 ODE131088:ODE131096 ONA131088:ONA131096 OWW131088:OWW131096 PGS131088:PGS131096 PQO131088:PQO131096 QAK131088:QAK131096 QKG131088:QKG131096 QUC131088:QUC131096 RDY131088:RDY131096 RNU131088:RNU131096 RXQ131088:RXQ131096 SHM131088:SHM131096 SRI131088:SRI131096 TBE131088:TBE131096 TLA131088:TLA131096 TUW131088:TUW131096 UES131088:UES131096 UOO131088:UOO131096 UYK131088:UYK131096 VIG131088:VIG131096 VSC131088:VSC131096 WBY131088:WBY131096 WLU131088:WLU131096 WVQ131088:WVQ131096 I196624:I196632 JE196624:JE196632 TA196624:TA196632 ACW196624:ACW196632 AMS196624:AMS196632 AWO196624:AWO196632 BGK196624:BGK196632 BQG196624:BQG196632 CAC196624:CAC196632 CJY196624:CJY196632 CTU196624:CTU196632 DDQ196624:DDQ196632 DNM196624:DNM196632 DXI196624:DXI196632 EHE196624:EHE196632 ERA196624:ERA196632 FAW196624:FAW196632 FKS196624:FKS196632 FUO196624:FUO196632 GEK196624:GEK196632 GOG196624:GOG196632 GYC196624:GYC196632 HHY196624:HHY196632 HRU196624:HRU196632 IBQ196624:IBQ196632 ILM196624:ILM196632 IVI196624:IVI196632 JFE196624:JFE196632 JPA196624:JPA196632 JYW196624:JYW196632 KIS196624:KIS196632 KSO196624:KSO196632 LCK196624:LCK196632 LMG196624:LMG196632 LWC196624:LWC196632 MFY196624:MFY196632 MPU196624:MPU196632 MZQ196624:MZQ196632 NJM196624:NJM196632 NTI196624:NTI196632 ODE196624:ODE196632 ONA196624:ONA196632 OWW196624:OWW196632 PGS196624:PGS196632 PQO196624:PQO196632 QAK196624:QAK196632 QKG196624:QKG196632 QUC196624:QUC196632 RDY196624:RDY196632 RNU196624:RNU196632 RXQ196624:RXQ196632 SHM196624:SHM196632 SRI196624:SRI196632 TBE196624:TBE196632 TLA196624:TLA196632 TUW196624:TUW196632 UES196624:UES196632 UOO196624:UOO196632 UYK196624:UYK196632 VIG196624:VIG196632 VSC196624:VSC196632 WBY196624:WBY196632 WLU196624:WLU196632 WVQ196624:WVQ196632 I262160:I262168 JE262160:JE262168 TA262160:TA262168 ACW262160:ACW262168 AMS262160:AMS262168 AWO262160:AWO262168 BGK262160:BGK262168 BQG262160:BQG262168 CAC262160:CAC262168 CJY262160:CJY262168 CTU262160:CTU262168 DDQ262160:DDQ262168 DNM262160:DNM262168 DXI262160:DXI262168 EHE262160:EHE262168 ERA262160:ERA262168 FAW262160:FAW262168 FKS262160:FKS262168 FUO262160:FUO262168 GEK262160:GEK262168 GOG262160:GOG262168 GYC262160:GYC262168 HHY262160:HHY262168 HRU262160:HRU262168 IBQ262160:IBQ262168 ILM262160:ILM262168 IVI262160:IVI262168 JFE262160:JFE262168 JPA262160:JPA262168 JYW262160:JYW262168 KIS262160:KIS262168 KSO262160:KSO262168 LCK262160:LCK262168 LMG262160:LMG262168 LWC262160:LWC262168 MFY262160:MFY262168 MPU262160:MPU262168 MZQ262160:MZQ262168 NJM262160:NJM262168 NTI262160:NTI262168 ODE262160:ODE262168 ONA262160:ONA262168 OWW262160:OWW262168 PGS262160:PGS262168 PQO262160:PQO262168 QAK262160:QAK262168 QKG262160:QKG262168 QUC262160:QUC262168 RDY262160:RDY262168 RNU262160:RNU262168 RXQ262160:RXQ262168 SHM262160:SHM262168 SRI262160:SRI262168 TBE262160:TBE262168 TLA262160:TLA262168 TUW262160:TUW262168 UES262160:UES262168 UOO262160:UOO262168 UYK262160:UYK262168 VIG262160:VIG262168 VSC262160:VSC262168 WBY262160:WBY262168 WLU262160:WLU262168 WVQ262160:WVQ262168 I327696:I327704 JE327696:JE327704 TA327696:TA327704 ACW327696:ACW327704 AMS327696:AMS327704 AWO327696:AWO327704 BGK327696:BGK327704 BQG327696:BQG327704 CAC327696:CAC327704 CJY327696:CJY327704 CTU327696:CTU327704 DDQ327696:DDQ327704 DNM327696:DNM327704 DXI327696:DXI327704 EHE327696:EHE327704 ERA327696:ERA327704 FAW327696:FAW327704 FKS327696:FKS327704 FUO327696:FUO327704 GEK327696:GEK327704 GOG327696:GOG327704 GYC327696:GYC327704 HHY327696:HHY327704 HRU327696:HRU327704 IBQ327696:IBQ327704 ILM327696:ILM327704 IVI327696:IVI327704 JFE327696:JFE327704 JPA327696:JPA327704 JYW327696:JYW327704 KIS327696:KIS327704 KSO327696:KSO327704 LCK327696:LCK327704 LMG327696:LMG327704 LWC327696:LWC327704 MFY327696:MFY327704 MPU327696:MPU327704 MZQ327696:MZQ327704 NJM327696:NJM327704 NTI327696:NTI327704 ODE327696:ODE327704 ONA327696:ONA327704 OWW327696:OWW327704 PGS327696:PGS327704 PQO327696:PQO327704 QAK327696:QAK327704 QKG327696:QKG327704 QUC327696:QUC327704 RDY327696:RDY327704 RNU327696:RNU327704 RXQ327696:RXQ327704 SHM327696:SHM327704 SRI327696:SRI327704 TBE327696:TBE327704 TLA327696:TLA327704 TUW327696:TUW327704 UES327696:UES327704 UOO327696:UOO327704 UYK327696:UYK327704 VIG327696:VIG327704 VSC327696:VSC327704 WBY327696:WBY327704 WLU327696:WLU327704 WVQ327696:WVQ327704 I393232:I393240 JE393232:JE393240 TA393232:TA393240 ACW393232:ACW393240 AMS393232:AMS393240 AWO393232:AWO393240 BGK393232:BGK393240 BQG393232:BQG393240 CAC393232:CAC393240 CJY393232:CJY393240 CTU393232:CTU393240 DDQ393232:DDQ393240 DNM393232:DNM393240 DXI393232:DXI393240 EHE393232:EHE393240 ERA393232:ERA393240 FAW393232:FAW393240 FKS393232:FKS393240 FUO393232:FUO393240 GEK393232:GEK393240 GOG393232:GOG393240 GYC393232:GYC393240 HHY393232:HHY393240 HRU393232:HRU393240 IBQ393232:IBQ393240 ILM393232:ILM393240 IVI393232:IVI393240 JFE393232:JFE393240 JPA393232:JPA393240 JYW393232:JYW393240 KIS393232:KIS393240 KSO393232:KSO393240 LCK393232:LCK393240 LMG393232:LMG393240 LWC393232:LWC393240 MFY393232:MFY393240 MPU393232:MPU393240 MZQ393232:MZQ393240 NJM393232:NJM393240 NTI393232:NTI393240 ODE393232:ODE393240 ONA393232:ONA393240 OWW393232:OWW393240 PGS393232:PGS393240 PQO393232:PQO393240 QAK393232:QAK393240 QKG393232:QKG393240 QUC393232:QUC393240 RDY393232:RDY393240 RNU393232:RNU393240 RXQ393232:RXQ393240 SHM393232:SHM393240 SRI393232:SRI393240 TBE393232:TBE393240 TLA393232:TLA393240 TUW393232:TUW393240 UES393232:UES393240 UOO393232:UOO393240 UYK393232:UYK393240 VIG393232:VIG393240 VSC393232:VSC393240 WBY393232:WBY393240 WLU393232:WLU393240 WVQ393232:WVQ393240 I458768:I458776 JE458768:JE458776 TA458768:TA458776 ACW458768:ACW458776 AMS458768:AMS458776 AWO458768:AWO458776 BGK458768:BGK458776 BQG458768:BQG458776 CAC458768:CAC458776 CJY458768:CJY458776 CTU458768:CTU458776 DDQ458768:DDQ458776 DNM458768:DNM458776 DXI458768:DXI458776 EHE458768:EHE458776 ERA458768:ERA458776 FAW458768:FAW458776 FKS458768:FKS458776 FUO458768:FUO458776 GEK458768:GEK458776 GOG458768:GOG458776 GYC458768:GYC458776 HHY458768:HHY458776 HRU458768:HRU458776 IBQ458768:IBQ458776 ILM458768:ILM458776 IVI458768:IVI458776 JFE458768:JFE458776 JPA458768:JPA458776 JYW458768:JYW458776 KIS458768:KIS458776 KSO458768:KSO458776 LCK458768:LCK458776 LMG458768:LMG458776 LWC458768:LWC458776 MFY458768:MFY458776 MPU458768:MPU458776 MZQ458768:MZQ458776 NJM458768:NJM458776 NTI458768:NTI458776 ODE458768:ODE458776 ONA458768:ONA458776 OWW458768:OWW458776 PGS458768:PGS458776 PQO458768:PQO458776 QAK458768:QAK458776 QKG458768:QKG458776 QUC458768:QUC458776 RDY458768:RDY458776 RNU458768:RNU458776 RXQ458768:RXQ458776 SHM458768:SHM458776 SRI458768:SRI458776 TBE458768:TBE458776 TLA458768:TLA458776 TUW458768:TUW458776 UES458768:UES458776 UOO458768:UOO458776 UYK458768:UYK458776 VIG458768:VIG458776 VSC458768:VSC458776 WBY458768:WBY458776 WLU458768:WLU458776 WVQ458768:WVQ458776 I524304:I524312 JE524304:JE524312 TA524304:TA524312 ACW524304:ACW524312 AMS524304:AMS524312 AWO524304:AWO524312 BGK524304:BGK524312 BQG524304:BQG524312 CAC524304:CAC524312 CJY524304:CJY524312 CTU524304:CTU524312 DDQ524304:DDQ524312 DNM524304:DNM524312 DXI524304:DXI524312 EHE524304:EHE524312 ERA524304:ERA524312 FAW524304:FAW524312 FKS524304:FKS524312 FUO524304:FUO524312 GEK524304:GEK524312 GOG524304:GOG524312 GYC524304:GYC524312 HHY524304:HHY524312 HRU524304:HRU524312 IBQ524304:IBQ524312 ILM524304:ILM524312 IVI524304:IVI524312 JFE524304:JFE524312 JPA524304:JPA524312 JYW524304:JYW524312 KIS524304:KIS524312 KSO524304:KSO524312 LCK524304:LCK524312 LMG524304:LMG524312 LWC524304:LWC524312 MFY524304:MFY524312 MPU524304:MPU524312 MZQ524304:MZQ524312 NJM524304:NJM524312 NTI524304:NTI524312 ODE524304:ODE524312 ONA524304:ONA524312 OWW524304:OWW524312 PGS524304:PGS524312 PQO524304:PQO524312 QAK524304:QAK524312 QKG524304:QKG524312 QUC524304:QUC524312 RDY524304:RDY524312 RNU524304:RNU524312 RXQ524304:RXQ524312 SHM524304:SHM524312 SRI524304:SRI524312 TBE524304:TBE524312 TLA524304:TLA524312 TUW524304:TUW524312 UES524304:UES524312 UOO524304:UOO524312 UYK524304:UYK524312 VIG524304:VIG524312 VSC524304:VSC524312 WBY524304:WBY524312 WLU524304:WLU524312 WVQ524304:WVQ524312 I589840:I589848 JE589840:JE589848 TA589840:TA589848 ACW589840:ACW589848 AMS589840:AMS589848 AWO589840:AWO589848 BGK589840:BGK589848 BQG589840:BQG589848 CAC589840:CAC589848 CJY589840:CJY589848 CTU589840:CTU589848 DDQ589840:DDQ589848 DNM589840:DNM589848 DXI589840:DXI589848 EHE589840:EHE589848 ERA589840:ERA589848 FAW589840:FAW589848 FKS589840:FKS589848 FUO589840:FUO589848 GEK589840:GEK589848 GOG589840:GOG589848 GYC589840:GYC589848 HHY589840:HHY589848 HRU589840:HRU589848 IBQ589840:IBQ589848 ILM589840:ILM589848 IVI589840:IVI589848 JFE589840:JFE589848 JPA589840:JPA589848 JYW589840:JYW589848 KIS589840:KIS589848 KSO589840:KSO589848 LCK589840:LCK589848 LMG589840:LMG589848 LWC589840:LWC589848 MFY589840:MFY589848 MPU589840:MPU589848 MZQ589840:MZQ589848 NJM589840:NJM589848 NTI589840:NTI589848 ODE589840:ODE589848 ONA589840:ONA589848 OWW589840:OWW589848 PGS589840:PGS589848 PQO589840:PQO589848 QAK589840:QAK589848 QKG589840:QKG589848 QUC589840:QUC589848 RDY589840:RDY589848 RNU589840:RNU589848 RXQ589840:RXQ589848 SHM589840:SHM589848 SRI589840:SRI589848 TBE589840:TBE589848 TLA589840:TLA589848 TUW589840:TUW589848 UES589840:UES589848 UOO589840:UOO589848 UYK589840:UYK589848 VIG589840:VIG589848 VSC589840:VSC589848 WBY589840:WBY589848 WLU589840:WLU589848 WVQ589840:WVQ589848 I655376:I655384 JE655376:JE655384 TA655376:TA655384 ACW655376:ACW655384 AMS655376:AMS655384 AWO655376:AWO655384 BGK655376:BGK655384 BQG655376:BQG655384 CAC655376:CAC655384 CJY655376:CJY655384 CTU655376:CTU655384 DDQ655376:DDQ655384 DNM655376:DNM655384 DXI655376:DXI655384 EHE655376:EHE655384 ERA655376:ERA655384 FAW655376:FAW655384 FKS655376:FKS655384 FUO655376:FUO655384 GEK655376:GEK655384 GOG655376:GOG655384 GYC655376:GYC655384 HHY655376:HHY655384 HRU655376:HRU655384 IBQ655376:IBQ655384 ILM655376:ILM655384 IVI655376:IVI655384 JFE655376:JFE655384 JPA655376:JPA655384 JYW655376:JYW655384 KIS655376:KIS655384 KSO655376:KSO655384 LCK655376:LCK655384 LMG655376:LMG655384 LWC655376:LWC655384 MFY655376:MFY655384 MPU655376:MPU655384 MZQ655376:MZQ655384 NJM655376:NJM655384 NTI655376:NTI655384 ODE655376:ODE655384 ONA655376:ONA655384 OWW655376:OWW655384 PGS655376:PGS655384 PQO655376:PQO655384 QAK655376:QAK655384 QKG655376:QKG655384 QUC655376:QUC655384 RDY655376:RDY655384 RNU655376:RNU655384 RXQ655376:RXQ655384 SHM655376:SHM655384 SRI655376:SRI655384 TBE655376:TBE655384 TLA655376:TLA655384 TUW655376:TUW655384 UES655376:UES655384 UOO655376:UOO655384 UYK655376:UYK655384 VIG655376:VIG655384 VSC655376:VSC655384 WBY655376:WBY655384 WLU655376:WLU655384 WVQ655376:WVQ655384 I720912:I720920 JE720912:JE720920 TA720912:TA720920 ACW720912:ACW720920 AMS720912:AMS720920 AWO720912:AWO720920 BGK720912:BGK720920 BQG720912:BQG720920 CAC720912:CAC720920 CJY720912:CJY720920 CTU720912:CTU720920 DDQ720912:DDQ720920 DNM720912:DNM720920 DXI720912:DXI720920 EHE720912:EHE720920 ERA720912:ERA720920 FAW720912:FAW720920 FKS720912:FKS720920 FUO720912:FUO720920 GEK720912:GEK720920 GOG720912:GOG720920 GYC720912:GYC720920 HHY720912:HHY720920 HRU720912:HRU720920 IBQ720912:IBQ720920 ILM720912:ILM720920 IVI720912:IVI720920 JFE720912:JFE720920 JPA720912:JPA720920 JYW720912:JYW720920 KIS720912:KIS720920 KSO720912:KSO720920 LCK720912:LCK720920 LMG720912:LMG720920 LWC720912:LWC720920 MFY720912:MFY720920 MPU720912:MPU720920 MZQ720912:MZQ720920 NJM720912:NJM720920 NTI720912:NTI720920 ODE720912:ODE720920 ONA720912:ONA720920 OWW720912:OWW720920 PGS720912:PGS720920 PQO720912:PQO720920 QAK720912:QAK720920 QKG720912:QKG720920 QUC720912:QUC720920 RDY720912:RDY720920 RNU720912:RNU720920 RXQ720912:RXQ720920 SHM720912:SHM720920 SRI720912:SRI720920 TBE720912:TBE720920 TLA720912:TLA720920 TUW720912:TUW720920 UES720912:UES720920 UOO720912:UOO720920 UYK720912:UYK720920 VIG720912:VIG720920 VSC720912:VSC720920 WBY720912:WBY720920 WLU720912:WLU720920 WVQ720912:WVQ720920 I786448:I786456 JE786448:JE786456 TA786448:TA786456 ACW786448:ACW786456 AMS786448:AMS786456 AWO786448:AWO786456 BGK786448:BGK786456 BQG786448:BQG786456 CAC786448:CAC786456 CJY786448:CJY786456 CTU786448:CTU786456 DDQ786448:DDQ786456 DNM786448:DNM786456 DXI786448:DXI786456 EHE786448:EHE786456 ERA786448:ERA786456 FAW786448:FAW786456 FKS786448:FKS786456 FUO786448:FUO786456 GEK786448:GEK786456 GOG786448:GOG786456 GYC786448:GYC786456 HHY786448:HHY786456 HRU786448:HRU786456 IBQ786448:IBQ786456 ILM786448:ILM786456 IVI786448:IVI786456 JFE786448:JFE786456 JPA786448:JPA786456 JYW786448:JYW786456 KIS786448:KIS786456 KSO786448:KSO786456 LCK786448:LCK786456 LMG786448:LMG786456 LWC786448:LWC786456 MFY786448:MFY786456 MPU786448:MPU786456 MZQ786448:MZQ786456 NJM786448:NJM786456 NTI786448:NTI786456 ODE786448:ODE786456 ONA786448:ONA786456 OWW786448:OWW786456 PGS786448:PGS786456 PQO786448:PQO786456 QAK786448:QAK786456 QKG786448:QKG786456 QUC786448:QUC786456 RDY786448:RDY786456 RNU786448:RNU786456 RXQ786448:RXQ786456 SHM786448:SHM786456 SRI786448:SRI786456 TBE786448:TBE786456 TLA786448:TLA786456 TUW786448:TUW786456 UES786448:UES786456 UOO786448:UOO786456 UYK786448:UYK786456 VIG786448:VIG786456 VSC786448:VSC786456 WBY786448:WBY786456 WLU786448:WLU786456 WVQ786448:WVQ786456 I851984:I851992 JE851984:JE851992 TA851984:TA851992 ACW851984:ACW851992 AMS851984:AMS851992 AWO851984:AWO851992 BGK851984:BGK851992 BQG851984:BQG851992 CAC851984:CAC851992 CJY851984:CJY851992 CTU851984:CTU851992 DDQ851984:DDQ851992 DNM851984:DNM851992 DXI851984:DXI851992 EHE851984:EHE851992 ERA851984:ERA851992 FAW851984:FAW851992 FKS851984:FKS851992 FUO851984:FUO851992 GEK851984:GEK851992 GOG851984:GOG851992 GYC851984:GYC851992 HHY851984:HHY851992 HRU851984:HRU851992 IBQ851984:IBQ851992 ILM851984:ILM851992 IVI851984:IVI851992 JFE851984:JFE851992 JPA851984:JPA851992 JYW851984:JYW851992 KIS851984:KIS851992 KSO851984:KSO851992 LCK851984:LCK851992 LMG851984:LMG851992 LWC851984:LWC851992 MFY851984:MFY851992 MPU851984:MPU851992 MZQ851984:MZQ851992 NJM851984:NJM851992 NTI851984:NTI851992 ODE851984:ODE851992 ONA851984:ONA851992 OWW851984:OWW851992 PGS851984:PGS851992 PQO851984:PQO851992 QAK851984:QAK851992 QKG851984:QKG851992 QUC851984:QUC851992 RDY851984:RDY851992 RNU851984:RNU851992 RXQ851984:RXQ851992 SHM851984:SHM851992 SRI851984:SRI851992 TBE851984:TBE851992 TLA851984:TLA851992 TUW851984:TUW851992 UES851984:UES851992 UOO851984:UOO851992 UYK851984:UYK851992 VIG851984:VIG851992 VSC851984:VSC851992 WBY851984:WBY851992 WLU851984:WLU851992 WVQ851984:WVQ851992 I917520:I917528 JE917520:JE917528 TA917520:TA917528 ACW917520:ACW917528 AMS917520:AMS917528 AWO917520:AWO917528 BGK917520:BGK917528 BQG917520:BQG917528 CAC917520:CAC917528 CJY917520:CJY917528 CTU917520:CTU917528 DDQ917520:DDQ917528 DNM917520:DNM917528 DXI917520:DXI917528 EHE917520:EHE917528 ERA917520:ERA917528 FAW917520:FAW917528 FKS917520:FKS917528 FUO917520:FUO917528 GEK917520:GEK917528 GOG917520:GOG917528 GYC917520:GYC917528 HHY917520:HHY917528 HRU917520:HRU917528 IBQ917520:IBQ917528 ILM917520:ILM917528 IVI917520:IVI917528 JFE917520:JFE917528 JPA917520:JPA917528 JYW917520:JYW917528 KIS917520:KIS917528 KSO917520:KSO917528 LCK917520:LCK917528 LMG917520:LMG917528 LWC917520:LWC917528 MFY917520:MFY917528 MPU917520:MPU917528 MZQ917520:MZQ917528 NJM917520:NJM917528 NTI917520:NTI917528 ODE917520:ODE917528 ONA917520:ONA917528 OWW917520:OWW917528 PGS917520:PGS917528 PQO917520:PQO917528 QAK917520:QAK917528 QKG917520:QKG917528 QUC917520:QUC917528 RDY917520:RDY917528 RNU917520:RNU917528 RXQ917520:RXQ917528 SHM917520:SHM917528 SRI917520:SRI917528 TBE917520:TBE917528 TLA917520:TLA917528 TUW917520:TUW917528 UES917520:UES917528 UOO917520:UOO917528 UYK917520:UYK917528 VIG917520:VIG917528 VSC917520:VSC917528 WBY917520:WBY917528 WLU917520:WLU917528 WVQ917520:WVQ917528 I983056:I983064 JE983056:JE983064 TA983056:TA983064 ACW983056:ACW983064 AMS983056:AMS983064 AWO983056:AWO983064 BGK983056:BGK983064 BQG983056:BQG983064 CAC983056:CAC983064 CJY983056:CJY983064 CTU983056:CTU983064 DDQ983056:DDQ983064 DNM983056:DNM983064 DXI983056:DXI983064 EHE983056:EHE983064 ERA983056:ERA983064 FAW983056:FAW983064 FKS983056:FKS983064 FUO983056:FUO983064 GEK983056:GEK983064 GOG983056:GOG983064 GYC983056:GYC983064 HHY983056:HHY983064 HRU983056:HRU983064 IBQ983056:IBQ983064 ILM983056:ILM983064 IVI983056:IVI983064 JFE983056:JFE983064 JPA983056:JPA983064 JYW983056:JYW983064 KIS983056:KIS983064 KSO983056:KSO983064 LCK983056:LCK983064 LMG983056:LMG983064 LWC983056:LWC983064 MFY983056:MFY983064 MPU983056:MPU983064 MZQ983056:MZQ983064 NJM983056:NJM983064 NTI983056:NTI983064 ODE983056:ODE983064 ONA983056:ONA983064 OWW983056:OWW983064 PGS983056:PGS983064 PQO983056:PQO983064 QAK983056:QAK983064 QKG983056:QKG983064 QUC983056:QUC983064 RDY983056:RDY983064 RNU983056:RNU983064 RXQ983056:RXQ983064 SHM983056:SHM983064 SRI983056:SRI983064 TBE983056:TBE983064 TLA983056:TLA983064 TUW983056:TUW983064 UES983056:UES983064 UOO983056:UOO983064 UYK983056:UYK983064 VIG983056:VIG983064 VSC983056:VSC983064 WBY983056:WBY983064 WLU983056:WLU983064 WVQ983056:WVQ983064 JE63:JE66 WVQ63:WVQ66 WLU63:WLU66 WBY63:WBY66 VSC63:VSC66 VIG63:VIG66 UYK63:UYK66 UOO63:UOO66 UES63:UES66 TUW63:TUW66 TLA63:TLA66 TBE63:TBE66 SRI63:SRI66 SHM63:SHM66 RXQ63:RXQ66 RNU63:RNU66 RDY63:RDY66 QUC63:QUC66 QKG63:QKG66 QAK63:QAK66 PQO63:PQO66 PGS63:PGS66 OWW63:OWW66 ONA63:ONA66 ODE63:ODE66 NTI63:NTI66 NJM63:NJM66 MZQ63:MZQ66 MPU63:MPU66 MFY63:MFY66 LWC63:LWC66 LMG63:LMG66 LCK63:LCK66 KSO63:KSO66 KIS63:KIS66 JYW63:JYW66 JPA63:JPA66 JFE63:JFE66 IVI63:IVI66 ILM63:ILM66 IBQ63:IBQ66 HRU63:HRU66 HHY63:HHY66 GYC63:GYC66 GOG63:GOG66 GEK63:GEK66 FUO63:FUO66 FKS63:FKS66 FAW63:FAW66 ERA63:ERA66 EHE63:EHE66 DXI63:DXI66 DNM63:DNM66 DDQ63:DDQ66 CTU63:CTU66 CJY63:CJY66 CAC63:CAC66 BQG63:BQG66 BGK63:BGK66 AWO63:AWO66 AMS63:AMS66 ACW63:ACW66 TA63:TA66" xr:uid="{00000000-0002-0000-0000-000001000000}">
      <formula1>2</formula1>
    </dataValidation>
    <dataValidation type="decimal" operator="equal" allowBlank="1" showInputMessage="1" showErrorMessage="1" errorTitle="Solo 1,5 por Titulación" error="Solo 1,5 por Titulación" promptTitle="Solo 1,5 por Titulación" prompt="Solo 1,5 por Titulación" sqref="I65546:I65547 JE65546:JE65547 TA65546:TA65547 ACW65546:ACW65547 AMS65546:AMS65547 AWO65546:AWO65547 BGK65546:BGK65547 BQG65546:BQG65547 CAC65546:CAC65547 CJY65546:CJY65547 CTU65546:CTU65547 DDQ65546:DDQ65547 DNM65546:DNM65547 DXI65546:DXI65547 EHE65546:EHE65547 ERA65546:ERA65547 FAW65546:FAW65547 FKS65546:FKS65547 FUO65546:FUO65547 GEK65546:GEK65547 GOG65546:GOG65547 GYC65546:GYC65547 HHY65546:HHY65547 HRU65546:HRU65547 IBQ65546:IBQ65547 ILM65546:ILM65547 IVI65546:IVI65547 JFE65546:JFE65547 JPA65546:JPA65547 JYW65546:JYW65547 KIS65546:KIS65547 KSO65546:KSO65547 LCK65546:LCK65547 LMG65546:LMG65547 LWC65546:LWC65547 MFY65546:MFY65547 MPU65546:MPU65547 MZQ65546:MZQ65547 NJM65546:NJM65547 NTI65546:NTI65547 ODE65546:ODE65547 ONA65546:ONA65547 OWW65546:OWW65547 PGS65546:PGS65547 PQO65546:PQO65547 QAK65546:QAK65547 QKG65546:QKG65547 QUC65546:QUC65547 RDY65546:RDY65547 RNU65546:RNU65547 RXQ65546:RXQ65547 SHM65546:SHM65547 SRI65546:SRI65547 TBE65546:TBE65547 TLA65546:TLA65547 TUW65546:TUW65547 UES65546:UES65547 UOO65546:UOO65547 UYK65546:UYK65547 VIG65546:VIG65547 VSC65546:VSC65547 WBY65546:WBY65547 WLU65546:WLU65547 WVQ65546:WVQ65547 I131082:I131083 JE131082:JE131083 TA131082:TA131083 ACW131082:ACW131083 AMS131082:AMS131083 AWO131082:AWO131083 BGK131082:BGK131083 BQG131082:BQG131083 CAC131082:CAC131083 CJY131082:CJY131083 CTU131082:CTU131083 DDQ131082:DDQ131083 DNM131082:DNM131083 DXI131082:DXI131083 EHE131082:EHE131083 ERA131082:ERA131083 FAW131082:FAW131083 FKS131082:FKS131083 FUO131082:FUO131083 GEK131082:GEK131083 GOG131082:GOG131083 GYC131082:GYC131083 HHY131082:HHY131083 HRU131082:HRU131083 IBQ131082:IBQ131083 ILM131082:ILM131083 IVI131082:IVI131083 JFE131082:JFE131083 JPA131082:JPA131083 JYW131082:JYW131083 KIS131082:KIS131083 KSO131082:KSO131083 LCK131082:LCK131083 LMG131082:LMG131083 LWC131082:LWC131083 MFY131082:MFY131083 MPU131082:MPU131083 MZQ131082:MZQ131083 NJM131082:NJM131083 NTI131082:NTI131083 ODE131082:ODE131083 ONA131082:ONA131083 OWW131082:OWW131083 PGS131082:PGS131083 PQO131082:PQO131083 QAK131082:QAK131083 QKG131082:QKG131083 QUC131082:QUC131083 RDY131082:RDY131083 RNU131082:RNU131083 RXQ131082:RXQ131083 SHM131082:SHM131083 SRI131082:SRI131083 TBE131082:TBE131083 TLA131082:TLA131083 TUW131082:TUW131083 UES131082:UES131083 UOO131082:UOO131083 UYK131082:UYK131083 VIG131082:VIG131083 VSC131082:VSC131083 WBY131082:WBY131083 WLU131082:WLU131083 WVQ131082:WVQ131083 I196618:I196619 JE196618:JE196619 TA196618:TA196619 ACW196618:ACW196619 AMS196618:AMS196619 AWO196618:AWO196619 BGK196618:BGK196619 BQG196618:BQG196619 CAC196618:CAC196619 CJY196618:CJY196619 CTU196618:CTU196619 DDQ196618:DDQ196619 DNM196618:DNM196619 DXI196618:DXI196619 EHE196618:EHE196619 ERA196618:ERA196619 FAW196618:FAW196619 FKS196618:FKS196619 FUO196618:FUO196619 GEK196618:GEK196619 GOG196618:GOG196619 GYC196618:GYC196619 HHY196618:HHY196619 HRU196618:HRU196619 IBQ196618:IBQ196619 ILM196618:ILM196619 IVI196618:IVI196619 JFE196618:JFE196619 JPA196618:JPA196619 JYW196618:JYW196619 KIS196618:KIS196619 KSO196618:KSO196619 LCK196618:LCK196619 LMG196618:LMG196619 LWC196618:LWC196619 MFY196618:MFY196619 MPU196618:MPU196619 MZQ196618:MZQ196619 NJM196618:NJM196619 NTI196618:NTI196619 ODE196618:ODE196619 ONA196618:ONA196619 OWW196618:OWW196619 PGS196618:PGS196619 PQO196618:PQO196619 QAK196618:QAK196619 QKG196618:QKG196619 QUC196618:QUC196619 RDY196618:RDY196619 RNU196618:RNU196619 RXQ196618:RXQ196619 SHM196618:SHM196619 SRI196618:SRI196619 TBE196618:TBE196619 TLA196618:TLA196619 TUW196618:TUW196619 UES196618:UES196619 UOO196618:UOO196619 UYK196618:UYK196619 VIG196618:VIG196619 VSC196618:VSC196619 WBY196618:WBY196619 WLU196618:WLU196619 WVQ196618:WVQ196619 I262154:I262155 JE262154:JE262155 TA262154:TA262155 ACW262154:ACW262155 AMS262154:AMS262155 AWO262154:AWO262155 BGK262154:BGK262155 BQG262154:BQG262155 CAC262154:CAC262155 CJY262154:CJY262155 CTU262154:CTU262155 DDQ262154:DDQ262155 DNM262154:DNM262155 DXI262154:DXI262155 EHE262154:EHE262155 ERA262154:ERA262155 FAW262154:FAW262155 FKS262154:FKS262155 FUO262154:FUO262155 GEK262154:GEK262155 GOG262154:GOG262155 GYC262154:GYC262155 HHY262154:HHY262155 HRU262154:HRU262155 IBQ262154:IBQ262155 ILM262154:ILM262155 IVI262154:IVI262155 JFE262154:JFE262155 JPA262154:JPA262155 JYW262154:JYW262155 KIS262154:KIS262155 KSO262154:KSO262155 LCK262154:LCK262155 LMG262154:LMG262155 LWC262154:LWC262155 MFY262154:MFY262155 MPU262154:MPU262155 MZQ262154:MZQ262155 NJM262154:NJM262155 NTI262154:NTI262155 ODE262154:ODE262155 ONA262154:ONA262155 OWW262154:OWW262155 PGS262154:PGS262155 PQO262154:PQO262155 QAK262154:QAK262155 QKG262154:QKG262155 QUC262154:QUC262155 RDY262154:RDY262155 RNU262154:RNU262155 RXQ262154:RXQ262155 SHM262154:SHM262155 SRI262154:SRI262155 TBE262154:TBE262155 TLA262154:TLA262155 TUW262154:TUW262155 UES262154:UES262155 UOO262154:UOO262155 UYK262154:UYK262155 VIG262154:VIG262155 VSC262154:VSC262155 WBY262154:WBY262155 WLU262154:WLU262155 WVQ262154:WVQ262155 I327690:I327691 JE327690:JE327691 TA327690:TA327691 ACW327690:ACW327691 AMS327690:AMS327691 AWO327690:AWO327691 BGK327690:BGK327691 BQG327690:BQG327691 CAC327690:CAC327691 CJY327690:CJY327691 CTU327690:CTU327691 DDQ327690:DDQ327691 DNM327690:DNM327691 DXI327690:DXI327691 EHE327690:EHE327691 ERA327690:ERA327691 FAW327690:FAW327691 FKS327690:FKS327691 FUO327690:FUO327691 GEK327690:GEK327691 GOG327690:GOG327691 GYC327690:GYC327691 HHY327690:HHY327691 HRU327690:HRU327691 IBQ327690:IBQ327691 ILM327690:ILM327691 IVI327690:IVI327691 JFE327690:JFE327691 JPA327690:JPA327691 JYW327690:JYW327691 KIS327690:KIS327691 KSO327690:KSO327691 LCK327690:LCK327691 LMG327690:LMG327691 LWC327690:LWC327691 MFY327690:MFY327691 MPU327690:MPU327691 MZQ327690:MZQ327691 NJM327690:NJM327691 NTI327690:NTI327691 ODE327690:ODE327691 ONA327690:ONA327691 OWW327690:OWW327691 PGS327690:PGS327691 PQO327690:PQO327691 QAK327690:QAK327691 QKG327690:QKG327691 QUC327690:QUC327691 RDY327690:RDY327691 RNU327690:RNU327691 RXQ327690:RXQ327691 SHM327690:SHM327691 SRI327690:SRI327691 TBE327690:TBE327691 TLA327690:TLA327691 TUW327690:TUW327691 UES327690:UES327691 UOO327690:UOO327691 UYK327690:UYK327691 VIG327690:VIG327691 VSC327690:VSC327691 WBY327690:WBY327691 WLU327690:WLU327691 WVQ327690:WVQ327691 I393226:I393227 JE393226:JE393227 TA393226:TA393227 ACW393226:ACW393227 AMS393226:AMS393227 AWO393226:AWO393227 BGK393226:BGK393227 BQG393226:BQG393227 CAC393226:CAC393227 CJY393226:CJY393227 CTU393226:CTU393227 DDQ393226:DDQ393227 DNM393226:DNM393227 DXI393226:DXI393227 EHE393226:EHE393227 ERA393226:ERA393227 FAW393226:FAW393227 FKS393226:FKS393227 FUO393226:FUO393227 GEK393226:GEK393227 GOG393226:GOG393227 GYC393226:GYC393227 HHY393226:HHY393227 HRU393226:HRU393227 IBQ393226:IBQ393227 ILM393226:ILM393227 IVI393226:IVI393227 JFE393226:JFE393227 JPA393226:JPA393227 JYW393226:JYW393227 KIS393226:KIS393227 KSO393226:KSO393227 LCK393226:LCK393227 LMG393226:LMG393227 LWC393226:LWC393227 MFY393226:MFY393227 MPU393226:MPU393227 MZQ393226:MZQ393227 NJM393226:NJM393227 NTI393226:NTI393227 ODE393226:ODE393227 ONA393226:ONA393227 OWW393226:OWW393227 PGS393226:PGS393227 PQO393226:PQO393227 QAK393226:QAK393227 QKG393226:QKG393227 QUC393226:QUC393227 RDY393226:RDY393227 RNU393226:RNU393227 RXQ393226:RXQ393227 SHM393226:SHM393227 SRI393226:SRI393227 TBE393226:TBE393227 TLA393226:TLA393227 TUW393226:TUW393227 UES393226:UES393227 UOO393226:UOO393227 UYK393226:UYK393227 VIG393226:VIG393227 VSC393226:VSC393227 WBY393226:WBY393227 WLU393226:WLU393227 WVQ393226:WVQ393227 I458762:I458763 JE458762:JE458763 TA458762:TA458763 ACW458762:ACW458763 AMS458762:AMS458763 AWO458762:AWO458763 BGK458762:BGK458763 BQG458762:BQG458763 CAC458762:CAC458763 CJY458762:CJY458763 CTU458762:CTU458763 DDQ458762:DDQ458763 DNM458762:DNM458763 DXI458762:DXI458763 EHE458762:EHE458763 ERA458762:ERA458763 FAW458762:FAW458763 FKS458762:FKS458763 FUO458762:FUO458763 GEK458762:GEK458763 GOG458762:GOG458763 GYC458762:GYC458763 HHY458762:HHY458763 HRU458762:HRU458763 IBQ458762:IBQ458763 ILM458762:ILM458763 IVI458762:IVI458763 JFE458762:JFE458763 JPA458762:JPA458763 JYW458762:JYW458763 KIS458762:KIS458763 KSO458762:KSO458763 LCK458762:LCK458763 LMG458762:LMG458763 LWC458762:LWC458763 MFY458762:MFY458763 MPU458762:MPU458763 MZQ458762:MZQ458763 NJM458762:NJM458763 NTI458762:NTI458763 ODE458762:ODE458763 ONA458762:ONA458763 OWW458762:OWW458763 PGS458762:PGS458763 PQO458762:PQO458763 QAK458762:QAK458763 QKG458762:QKG458763 QUC458762:QUC458763 RDY458762:RDY458763 RNU458762:RNU458763 RXQ458762:RXQ458763 SHM458762:SHM458763 SRI458762:SRI458763 TBE458762:TBE458763 TLA458762:TLA458763 TUW458762:TUW458763 UES458762:UES458763 UOO458762:UOO458763 UYK458762:UYK458763 VIG458762:VIG458763 VSC458762:VSC458763 WBY458762:WBY458763 WLU458762:WLU458763 WVQ458762:WVQ458763 I524298:I524299 JE524298:JE524299 TA524298:TA524299 ACW524298:ACW524299 AMS524298:AMS524299 AWO524298:AWO524299 BGK524298:BGK524299 BQG524298:BQG524299 CAC524298:CAC524299 CJY524298:CJY524299 CTU524298:CTU524299 DDQ524298:DDQ524299 DNM524298:DNM524299 DXI524298:DXI524299 EHE524298:EHE524299 ERA524298:ERA524299 FAW524298:FAW524299 FKS524298:FKS524299 FUO524298:FUO524299 GEK524298:GEK524299 GOG524298:GOG524299 GYC524298:GYC524299 HHY524298:HHY524299 HRU524298:HRU524299 IBQ524298:IBQ524299 ILM524298:ILM524299 IVI524298:IVI524299 JFE524298:JFE524299 JPA524298:JPA524299 JYW524298:JYW524299 KIS524298:KIS524299 KSO524298:KSO524299 LCK524298:LCK524299 LMG524298:LMG524299 LWC524298:LWC524299 MFY524298:MFY524299 MPU524298:MPU524299 MZQ524298:MZQ524299 NJM524298:NJM524299 NTI524298:NTI524299 ODE524298:ODE524299 ONA524298:ONA524299 OWW524298:OWW524299 PGS524298:PGS524299 PQO524298:PQO524299 QAK524298:QAK524299 QKG524298:QKG524299 QUC524298:QUC524299 RDY524298:RDY524299 RNU524298:RNU524299 RXQ524298:RXQ524299 SHM524298:SHM524299 SRI524298:SRI524299 TBE524298:TBE524299 TLA524298:TLA524299 TUW524298:TUW524299 UES524298:UES524299 UOO524298:UOO524299 UYK524298:UYK524299 VIG524298:VIG524299 VSC524298:VSC524299 WBY524298:WBY524299 WLU524298:WLU524299 WVQ524298:WVQ524299 I589834:I589835 JE589834:JE589835 TA589834:TA589835 ACW589834:ACW589835 AMS589834:AMS589835 AWO589834:AWO589835 BGK589834:BGK589835 BQG589834:BQG589835 CAC589834:CAC589835 CJY589834:CJY589835 CTU589834:CTU589835 DDQ589834:DDQ589835 DNM589834:DNM589835 DXI589834:DXI589835 EHE589834:EHE589835 ERA589834:ERA589835 FAW589834:FAW589835 FKS589834:FKS589835 FUO589834:FUO589835 GEK589834:GEK589835 GOG589834:GOG589835 GYC589834:GYC589835 HHY589834:HHY589835 HRU589834:HRU589835 IBQ589834:IBQ589835 ILM589834:ILM589835 IVI589834:IVI589835 JFE589834:JFE589835 JPA589834:JPA589835 JYW589834:JYW589835 KIS589834:KIS589835 KSO589834:KSO589835 LCK589834:LCK589835 LMG589834:LMG589835 LWC589834:LWC589835 MFY589834:MFY589835 MPU589834:MPU589835 MZQ589834:MZQ589835 NJM589834:NJM589835 NTI589834:NTI589835 ODE589834:ODE589835 ONA589834:ONA589835 OWW589834:OWW589835 PGS589834:PGS589835 PQO589834:PQO589835 QAK589834:QAK589835 QKG589834:QKG589835 QUC589834:QUC589835 RDY589834:RDY589835 RNU589834:RNU589835 RXQ589834:RXQ589835 SHM589834:SHM589835 SRI589834:SRI589835 TBE589834:TBE589835 TLA589834:TLA589835 TUW589834:TUW589835 UES589834:UES589835 UOO589834:UOO589835 UYK589834:UYK589835 VIG589834:VIG589835 VSC589834:VSC589835 WBY589834:WBY589835 WLU589834:WLU589835 WVQ589834:WVQ589835 I655370:I655371 JE655370:JE655371 TA655370:TA655371 ACW655370:ACW655371 AMS655370:AMS655371 AWO655370:AWO655371 BGK655370:BGK655371 BQG655370:BQG655371 CAC655370:CAC655371 CJY655370:CJY655371 CTU655370:CTU655371 DDQ655370:DDQ655371 DNM655370:DNM655371 DXI655370:DXI655371 EHE655370:EHE655371 ERA655370:ERA655371 FAW655370:FAW655371 FKS655370:FKS655371 FUO655370:FUO655371 GEK655370:GEK655371 GOG655370:GOG655371 GYC655370:GYC655371 HHY655370:HHY655371 HRU655370:HRU655371 IBQ655370:IBQ655371 ILM655370:ILM655371 IVI655370:IVI655371 JFE655370:JFE655371 JPA655370:JPA655371 JYW655370:JYW655371 KIS655370:KIS655371 KSO655370:KSO655371 LCK655370:LCK655371 LMG655370:LMG655371 LWC655370:LWC655371 MFY655370:MFY655371 MPU655370:MPU655371 MZQ655370:MZQ655371 NJM655370:NJM655371 NTI655370:NTI655371 ODE655370:ODE655371 ONA655370:ONA655371 OWW655370:OWW655371 PGS655370:PGS655371 PQO655370:PQO655371 QAK655370:QAK655371 QKG655370:QKG655371 QUC655370:QUC655371 RDY655370:RDY655371 RNU655370:RNU655371 RXQ655370:RXQ655371 SHM655370:SHM655371 SRI655370:SRI655371 TBE655370:TBE655371 TLA655370:TLA655371 TUW655370:TUW655371 UES655370:UES655371 UOO655370:UOO655371 UYK655370:UYK655371 VIG655370:VIG655371 VSC655370:VSC655371 WBY655370:WBY655371 WLU655370:WLU655371 WVQ655370:WVQ655371 I720906:I720907 JE720906:JE720907 TA720906:TA720907 ACW720906:ACW720907 AMS720906:AMS720907 AWO720906:AWO720907 BGK720906:BGK720907 BQG720906:BQG720907 CAC720906:CAC720907 CJY720906:CJY720907 CTU720906:CTU720907 DDQ720906:DDQ720907 DNM720906:DNM720907 DXI720906:DXI720907 EHE720906:EHE720907 ERA720906:ERA720907 FAW720906:FAW720907 FKS720906:FKS720907 FUO720906:FUO720907 GEK720906:GEK720907 GOG720906:GOG720907 GYC720906:GYC720907 HHY720906:HHY720907 HRU720906:HRU720907 IBQ720906:IBQ720907 ILM720906:ILM720907 IVI720906:IVI720907 JFE720906:JFE720907 JPA720906:JPA720907 JYW720906:JYW720907 KIS720906:KIS720907 KSO720906:KSO720907 LCK720906:LCK720907 LMG720906:LMG720907 LWC720906:LWC720907 MFY720906:MFY720907 MPU720906:MPU720907 MZQ720906:MZQ720907 NJM720906:NJM720907 NTI720906:NTI720907 ODE720906:ODE720907 ONA720906:ONA720907 OWW720906:OWW720907 PGS720906:PGS720907 PQO720906:PQO720907 QAK720906:QAK720907 QKG720906:QKG720907 QUC720906:QUC720907 RDY720906:RDY720907 RNU720906:RNU720907 RXQ720906:RXQ720907 SHM720906:SHM720907 SRI720906:SRI720907 TBE720906:TBE720907 TLA720906:TLA720907 TUW720906:TUW720907 UES720906:UES720907 UOO720906:UOO720907 UYK720906:UYK720907 VIG720906:VIG720907 VSC720906:VSC720907 WBY720906:WBY720907 WLU720906:WLU720907 WVQ720906:WVQ720907 I786442:I786443 JE786442:JE786443 TA786442:TA786443 ACW786442:ACW786443 AMS786442:AMS786443 AWO786442:AWO786443 BGK786442:BGK786443 BQG786442:BQG786443 CAC786442:CAC786443 CJY786442:CJY786443 CTU786442:CTU786443 DDQ786442:DDQ786443 DNM786442:DNM786443 DXI786442:DXI786443 EHE786442:EHE786443 ERA786442:ERA786443 FAW786442:FAW786443 FKS786442:FKS786443 FUO786442:FUO786443 GEK786442:GEK786443 GOG786442:GOG786443 GYC786442:GYC786443 HHY786442:HHY786443 HRU786442:HRU786443 IBQ786442:IBQ786443 ILM786442:ILM786443 IVI786442:IVI786443 JFE786442:JFE786443 JPA786442:JPA786443 JYW786442:JYW786443 KIS786442:KIS786443 KSO786442:KSO786443 LCK786442:LCK786443 LMG786442:LMG786443 LWC786442:LWC786443 MFY786442:MFY786443 MPU786442:MPU786443 MZQ786442:MZQ786443 NJM786442:NJM786443 NTI786442:NTI786443 ODE786442:ODE786443 ONA786442:ONA786443 OWW786442:OWW786443 PGS786442:PGS786443 PQO786442:PQO786443 QAK786442:QAK786443 QKG786442:QKG786443 QUC786442:QUC786443 RDY786442:RDY786443 RNU786442:RNU786443 RXQ786442:RXQ786443 SHM786442:SHM786443 SRI786442:SRI786443 TBE786442:TBE786443 TLA786442:TLA786443 TUW786442:TUW786443 UES786442:UES786443 UOO786442:UOO786443 UYK786442:UYK786443 VIG786442:VIG786443 VSC786442:VSC786443 WBY786442:WBY786443 WLU786442:WLU786443 WVQ786442:WVQ786443 I851978:I851979 JE851978:JE851979 TA851978:TA851979 ACW851978:ACW851979 AMS851978:AMS851979 AWO851978:AWO851979 BGK851978:BGK851979 BQG851978:BQG851979 CAC851978:CAC851979 CJY851978:CJY851979 CTU851978:CTU851979 DDQ851978:DDQ851979 DNM851978:DNM851979 DXI851978:DXI851979 EHE851978:EHE851979 ERA851978:ERA851979 FAW851978:FAW851979 FKS851978:FKS851979 FUO851978:FUO851979 GEK851978:GEK851979 GOG851978:GOG851979 GYC851978:GYC851979 HHY851978:HHY851979 HRU851978:HRU851979 IBQ851978:IBQ851979 ILM851978:ILM851979 IVI851978:IVI851979 JFE851978:JFE851979 JPA851978:JPA851979 JYW851978:JYW851979 KIS851978:KIS851979 KSO851978:KSO851979 LCK851978:LCK851979 LMG851978:LMG851979 LWC851978:LWC851979 MFY851978:MFY851979 MPU851978:MPU851979 MZQ851978:MZQ851979 NJM851978:NJM851979 NTI851978:NTI851979 ODE851978:ODE851979 ONA851978:ONA851979 OWW851978:OWW851979 PGS851978:PGS851979 PQO851978:PQO851979 QAK851978:QAK851979 QKG851978:QKG851979 QUC851978:QUC851979 RDY851978:RDY851979 RNU851978:RNU851979 RXQ851978:RXQ851979 SHM851978:SHM851979 SRI851978:SRI851979 TBE851978:TBE851979 TLA851978:TLA851979 TUW851978:TUW851979 UES851978:UES851979 UOO851978:UOO851979 UYK851978:UYK851979 VIG851978:VIG851979 VSC851978:VSC851979 WBY851978:WBY851979 WLU851978:WLU851979 WVQ851978:WVQ851979 I917514:I917515 JE917514:JE917515 TA917514:TA917515 ACW917514:ACW917515 AMS917514:AMS917515 AWO917514:AWO917515 BGK917514:BGK917515 BQG917514:BQG917515 CAC917514:CAC917515 CJY917514:CJY917515 CTU917514:CTU917515 DDQ917514:DDQ917515 DNM917514:DNM917515 DXI917514:DXI917515 EHE917514:EHE917515 ERA917514:ERA917515 FAW917514:FAW917515 FKS917514:FKS917515 FUO917514:FUO917515 GEK917514:GEK917515 GOG917514:GOG917515 GYC917514:GYC917515 HHY917514:HHY917515 HRU917514:HRU917515 IBQ917514:IBQ917515 ILM917514:ILM917515 IVI917514:IVI917515 JFE917514:JFE917515 JPA917514:JPA917515 JYW917514:JYW917515 KIS917514:KIS917515 KSO917514:KSO917515 LCK917514:LCK917515 LMG917514:LMG917515 LWC917514:LWC917515 MFY917514:MFY917515 MPU917514:MPU917515 MZQ917514:MZQ917515 NJM917514:NJM917515 NTI917514:NTI917515 ODE917514:ODE917515 ONA917514:ONA917515 OWW917514:OWW917515 PGS917514:PGS917515 PQO917514:PQO917515 QAK917514:QAK917515 QKG917514:QKG917515 QUC917514:QUC917515 RDY917514:RDY917515 RNU917514:RNU917515 RXQ917514:RXQ917515 SHM917514:SHM917515 SRI917514:SRI917515 TBE917514:TBE917515 TLA917514:TLA917515 TUW917514:TUW917515 UES917514:UES917515 UOO917514:UOO917515 UYK917514:UYK917515 VIG917514:VIG917515 VSC917514:VSC917515 WBY917514:WBY917515 WLU917514:WLU917515 WVQ917514:WVQ917515 I983050:I983051 JE983050:JE983051 TA983050:TA983051 ACW983050:ACW983051 AMS983050:AMS983051 AWO983050:AWO983051 BGK983050:BGK983051 BQG983050:BQG983051 CAC983050:CAC983051 CJY983050:CJY983051 CTU983050:CTU983051 DDQ983050:DDQ983051 DNM983050:DNM983051 DXI983050:DXI983051 EHE983050:EHE983051 ERA983050:ERA983051 FAW983050:FAW983051 FKS983050:FKS983051 FUO983050:FUO983051 GEK983050:GEK983051 GOG983050:GOG983051 GYC983050:GYC983051 HHY983050:HHY983051 HRU983050:HRU983051 IBQ983050:IBQ983051 ILM983050:ILM983051 IVI983050:IVI983051 JFE983050:JFE983051 JPA983050:JPA983051 JYW983050:JYW983051 KIS983050:KIS983051 KSO983050:KSO983051 LCK983050:LCK983051 LMG983050:LMG983051 LWC983050:LWC983051 MFY983050:MFY983051 MPU983050:MPU983051 MZQ983050:MZQ983051 NJM983050:NJM983051 NTI983050:NTI983051 ODE983050:ODE983051 ONA983050:ONA983051 OWW983050:OWW983051 PGS983050:PGS983051 PQO983050:PQO983051 QAK983050:QAK983051 QKG983050:QKG983051 QUC983050:QUC983051 RDY983050:RDY983051 RNU983050:RNU983051 RXQ983050:RXQ983051 SHM983050:SHM983051 SRI983050:SRI983051 TBE983050:TBE983051 TLA983050:TLA983051 TUW983050:TUW983051 UES983050:UES983051 UOO983050:UOO983051 UYK983050:UYK983051 VIG983050:VIG983051 VSC983050:VSC983051 WBY983050:WBY983051 WLU983050:WLU983051 WVQ983050:WVQ983051" xr:uid="{00000000-0002-0000-0000-000002000000}">
      <formula1>1.5</formula1>
    </dataValidation>
    <dataValidation type="decimal" allowBlank="1" showInputMessage="1" showErrorMessage="1" errorTitle="Error" error="Grado Superior 4 puntos_x000a_Grado Medio 2 puntos_x000a_Grado Elemental 1 puntos_x000a_Grado Superior 0,75 puntos" promptTitle="Valenciano" prompt="Grado Superior 4 puntos_x000a_Grado Medio 2 puntos_x000a_Grado Elemental 1 puntos_x000a_Grado Superior 0,75 puntos" sqref="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xr:uid="{00000000-0002-0000-0000-000003000000}">
      <formula1>0.75</formula1>
      <formula2>4</formula2>
    </dataValidation>
    <dataValidation type="decimal" allowBlank="1" showInputMessage="1" showErrorMessage="1" sqref="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00000000-0002-0000-0000-000004000000}">
      <formula1>0</formula1>
      <formula2>14</formula2>
    </dataValidation>
    <dataValidation type="decimal" allowBlank="1" showInputMessage="1" showErrorMessage="1" sqref="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xr:uid="{00000000-0002-0000-0000-000005000000}">
      <formula1>0</formula1>
      <formula2>3</formula2>
    </dataValidation>
    <dataValidation type="whole" operator="equal" allowBlank="1" showInputMessage="1" showErrorMessage="1" errorTitle="error" error="Solo 1 punto" sqref="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xr:uid="{00000000-0002-0000-0000-000006000000}">
      <formula1>1</formula1>
    </dataValidation>
    <dataValidation type="whole" operator="equal" allowBlank="1" showInputMessage="1" showErrorMessage="1" errorTitle="error" error="Solo 3 puntos" sqref="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xr:uid="{00000000-0002-0000-0000-000007000000}">
      <formula1>3</formula1>
    </dataValidation>
    <dataValidation type="whole" allowBlank="1" showInputMessage="1" showErrorMessage="1" errorTitle="error" error="Solo 2 puntos" sqref="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xr:uid="{00000000-0002-0000-0000-000008000000}">
      <formula1>0</formula1>
      <formula2>2</formula2>
    </dataValidation>
    <dataValidation allowBlank="1" showInputMessage="1" showErrorMessage="1" promptTitle="Indicar titulació acadèmica" prompt="Indicar titulació acadèmica" sqref="E15:H15" xr:uid="{2450E5B9-E846-4286-AE23-8B78D37FEEF5}"/>
    <dataValidation type="whole" operator="equal" allowBlank="1" showInputMessage="1" showErrorMessage="1" sqref="F33:G38" xr:uid="{33067D72-E878-4C01-A9C0-93E26C5ECC4C}">
      <formula1>1</formula1>
    </dataValidation>
    <dataValidation allowBlank="1" showInputMessage="1" showErrorMessage="1" prompt="Seleccione un únic nivell indicant &quot;1&quot; en la casella corresponent_x000a_Seleccione un único nivel indicando &quot;1&quot; en la casilla corrrespondiente" sqref="E32:G32" xr:uid="{D30EFA96-9C17-4FFA-8125-3C439EC2DE52}"/>
    <dataValidation type="whole" operator="equal" showInputMessage="1" showErrorMessage="1" sqref="E33:E38" xr:uid="{0092A9C2-ED51-4553-8024-C44F72069AB7}">
      <formula1>1</formula1>
    </dataValidation>
  </dataValidations>
  <pageMargins left="0.7" right="0.7" top="0.75" bottom="0.75" header="0.3" footer="0.3"/>
  <pageSetup paperSize="9" scale="71" orientation="portrait" r:id="rId2"/>
  <ignoredErrors>
    <ignoredError sqref="I22:I23 I15 I24:I27"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Autobaremació BTE 0119</vt:lpstr>
      <vt:lpstr>'Autobaremació BTE 0119'!Área_de_impresión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Elisa Sansano</cp:lastModifiedBy>
  <cp:lastPrinted>2019-06-11T10:56:00Z</cp:lastPrinted>
  <dcterms:created xsi:type="dcterms:W3CDTF">2018-06-11T19:31:34Z</dcterms:created>
  <dcterms:modified xsi:type="dcterms:W3CDTF">2019-06-11T15:41:10Z</dcterms:modified>
</cp:coreProperties>
</file>