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W10" i="1"/>
  <c r="V10" i="1"/>
  <c r="V8" i="1" s="1"/>
  <c r="O10" i="1"/>
  <c r="N10" i="1"/>
  <c r="G10" i="1"/>
  <c r="F10" i="1"/>
  <c r="V9" i="1"/>
  <c r="U9" i="1"/>
  <c r="W9" i="1" s="1"/>
  <c r="O9" i="1"/>
  <c r="N9" i="1"/>
  <c r="N8" i="1" s="1"/>
  <c r="G9" i="1"/>
  <c r="F9" i="1"/>
  <c r="F8" i="1" s="1"/>
  <c r="U8" i="1"/>
  <c r="T8" i="1"/>
  <c r="S8" i="1"/>
  <c r="R8" i="1"/>
  <c r="O8" i="1"/>
  <c r="M8" i="1"/>
  <c r="L8" i="1"/>
  <c r="K8" i="1"/>
  <c r="J8" i="1"/>
  <c r="G8" i="1"/>
  <c r="E8" i="1"/>
  <c r="D8" i="1"/>
  <c r="C8" i="1"/>
  <c r="B8" i="1"/>
  <c r="AA9" i="1" l="1"/>
  <c r="W8" i="1"/>
  <c r="AA8" i="1" s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<sst xmlns="http://schemas.openxmlformats.org/spreadsheetml/2006/main" count="46" uniqueCount="25">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</sst>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4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ENERO%202017/Plantilla_CIMCA_G_v7_0_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S1" workbookViewId="0">
      <selection activeCell="A10" sqref="A10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99</v>
      </c>
      <c r="C8" s="21">
        <f t="shared" si="0"/>
        <v>636.20000000000005</v>
      </c>
      <c r="D8" s="20">
        <f t="shared" si="0"/>
        <v>221</v>
      </c>
      <c r="E8" s="21">
        <f t="shared" si="0"/>
        <v>273.01</v>
      </c>
      <c r="F8" s="20">
        <f t="shared" si="0"/>
        <v>320</v>
      </c>
      <c r="G8" s="21">
        <f t="shared" si="0"/>
        <v>909.21</v>
      </c>
      <c r="H8" s="22">
        <v>0</v>
      </c>
      <c r="I8" s="22">
        <v>0</v>
      </c>
      <c r="J8" s="20">
        <f t="shared" ref="J8:O8" si="1">SUM(J9:J10)</f>
        <v>827</v>
      </c>
      <c r="K8" s="23">
        <f t="shared" si="1"/>
        <v>4310.13</v>
      </c>
      <c r="L8" s="24">
        <f t="shared" si="1"/>
        <v>1191</v>
      </c>
      <c r="M8" s="23">
        <f t="shared" si="1"/>
        <v>5071.54</v>
      </c>
      <c r="N8" s="24">
        <f t="shared" si="1"/>
        <v>2018</v>
      </c>
      <c r="O8" s="23">
        <f t="shared" si="1"/>
        <v>9381.6700000000019</v>
      </c>
      <c r="P8" s="22">
        <v>0</v>
      </c>
      <c r="Q8" s="22">
        <v>0</v>
      </c>
      <c r="R8" s="24">
        <f t="shared" ref="R8:W8" si="2">SUM(R9:R10)</f>
        <v>365</v>
      </c>
      <c r="S8" s="23">
        <f t="shared" si="2"/>
        <v>1487.51</v>
      </c>
      <c r="T8" s="24">
        <f t="shared" si="2"/>
        <v>90</v>
      </c>
      <c r="U8" s="23">
        <f t="shared" si="2"/>
        <v>235.04999999999998</v>
      </c>
      <c r="V8" s="24">
        <f t="shared" si="2"/>
        <v>455</v>
      </c>
      <c r="W8" s="23">
        <f t="shared" si="2"/>
        <v>1722.56</v>
      </c>
      <c r="X8" s="22">
        <v>42.36</v>
      </c>
      <c r="Y8" s="22">
        <v>118.45</v>
      </c>
      <c r="Z8" s="22">
        <v>143.72999999999999</v>
      </c>
      <c r="AA8" s="22">
        <f>IF(W8+G8=0,"0",(W8*Z8+G8*X8)/(G8+W8))</f>
        <v>108.70922778206301</v>
      </c>
    </row>
    <row r="9" spans="1:27" ht="15.75" thickBot="1" x14ac:dyDescent="0.3">
      <c r="A9" s="25" t="s">
        <v>23</v>
      </c>
      <c r="B9" s="26">
        <v>98</v>
      </c>
      <c r="C9" s="27">
        <v>634.01</v>
      </c>
      <c r="D9" s="26">
        <v>220</v>
      </c>
      <c r="E9" s="27">
        <v>272.18</v>
      </c>
      <c r="F9" s="26">
        <f>B9+D9</f>
        <v>318</v>
      </c>
      <c r="G9" s="27">
        <f>C9+E9</f>
        <v>906.19</v>
      </c>
      <c r="H9" s="27">
        <v>0</v>
      </c>
      <c r="I9" s="27">
        <v>0</v>
      </c>
      <c r="J9" s="26">
        <v>810</v>
      </c>
      <c r="K9" s="27">
        <v>4293.34</v>
      </c>
      <c r="L9" s="28">
        <v>1165</v>
      </c>
      <c r="M9" s="27">
        <v>4843.97</v>
      </c>
      <c r="N9" s="28">
        <f>J9+L9</f>
        <v>1975</v>
      </c>
      <c r="O9" s="27">
        <f>K9+M9</f>
        <v>9137.3100000000013</v>
      </c>
      <c r="P9" s="27">
        <v>0</v>
      </c>
      <c r="Q9" s="27">
        <v>0</v>
      </c>
      <c r="R9" s="26">
        <v>362</v>
      </c>
      <c r="S9" s="27">
        <v>1466.4</v>
      </c>
      <c r="T9" s="26">
        <v>90</v>
      </c>
      <c r="U9" s="27">
        <f>336.7-101.65</f>
        <v>235.04999999999998</v>
      </c>
      <c r="V9" s="26">
        <f>R9+T9</f>
        <v>452</v>
      </c>
      <c r="W9" s="27">
        <f>S9+U9</f>
        <v>1701.45</v>
      </c>
      <c r="X9" s="27">
        <v>42.44</v>
      </c>
      <c r="Y9" s="27">
        <v>118.93</v>
      </c>
      <c r="Z9" s="27">
        <v>145.30000000000001</v>
      </c>
      <c r="AA9" s="29">
        <f>IF(W9+G9=0,"0",(W9*Z9+G9*X9)/(G9+W9))</f>
        <v>109.55476545842217</v>
      </c>
    </row>
    <row r="10" spans="1:27" ht="15.75" thickBot="1" x14ac:dyDescent="0.3">
      <c r="A10" s="25" t="s">
        <v>24</v>
      </c>
      <c r="B10" s="26">
        <v>1</v>
      </c>
      <c r="C10" s="27">
        <v>2.19</v>
      </c>
      <c r="D10" s="26">
        <v>1</v>
      </c>
      <c r="E10" s="27">
        <v>0.83</v>
      </c>
      <c r="F10" s="26">
        <f>B10+D10</f>
        <v>2</v>
      </c>
      <c r="G10" s="27">
        <f>C10+E10</f>
        <v>3.02</v>
      </c>
      <c r="H10" s="27">
        <v>0</v>
      </c>
      <c r="I10" s="27">
        <v>0</v>
      </c>
      <c r="J10" s="26">
        <v>17</v>
      </c>
      <c r="K10" s="27">
        <v>16.79</v>
      </c>
      <c r="L10" s="26">
        <v>26</v>
      </c>
      <c r="M10" s="27">
        <v>227.57</v>
      </c>
      <c r="N10" s="26">
        <f>J10+L10</f>
        <v>43</v>
      </c>
      <c r="O10" s="27">
        <f>K10+M10</f>
        <v>244.35999999999999</v>
      </c>
      <c r="P10" s="27">
        <v>0</v>
      </c>
      <c r="Q10" s="27">
        <v>0</v>
      </c>
      <c r="R10" s="26">
        <v>3</v>
      </c>
      <c r="S10" s="27">
        <v>21.11</v>
      </c>
      <c r="T10" s="26">
        <v>0</v>
      </c>
      <c r="U10" s="27">
        <v>0</v>
      </c>
      <c r="V10" s="26">
        <f>R10+T10</f>
        <v>3</v>
      </c>
      <c r="W10" s="27">
        <f>S10+U10</f>
        <v>21.11</v>
      </c>
      <c r="X10" s="27">
        <v>20.67</v>
      </c>
      <c r="Y10" s="27">
        <v>100.63</v>
      </c>
      <c r="Z10" s="27">
        <v>9.25</v>
      </c>
      <c r="AA10" s="29">
        <f>IF(W10+G10=0,"0",(W10*Z10+G10*X10)/(G10+W10))</f>
        <v>10.679274761707418</v>
      </c>
    </row>
    <row r="11" spans="1:27" x14ac:dyDescent="0.25">
      <c r="A11" s="30"/>
      <c r="B11" s="31"/>
      <c r="C11" s="32"/>
      <c r="D11" s="31"/>
      <c r="E11" s="32"/>
      <c r="F11" s="31"/>
      <c r="G11" s="32"/>
      <c r="H11" s="32"/>
      <c r="I11" s="32"/>
      <c r="J11" s="31"/>
      <c r="K11" s="32"/>
      <c r="L11" s="31"/>
      <c r="M11" s="32"/>
      <c r="N11" s="31"/>
      <c r="O11" s="32"/>
      <c r="P11" s="32"/>
      <c r="Q11" s="32"/>
      <c r="R11" s="31"/>
      <c r="S11" s="32"/>
      <c r="T11" s="31"/>
      <c r="U11" s="32"/>
      <c r="V11" s="31"/>
      <c r="W11" s="32"/>
      <c r="X11" s="32"/>
      <c r="Y11" s="32"/>
      <c r="Z11" s="32"/>
      <c r="AA11" s="32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2017-05-11T08:50:00Z</dcterms:created>
  <dcterms:modified xsi:type="dcterms:W3CDTF">2017-05-11T08:50:48Z</dcterms:modified>
</cp:coreProperties>
</file>