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6D328D2C-7656-40C6-BA4E-D5717F0A7A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4" i="1"/>
  <c r="D20" i="1" l="1"/>
  <c r="D12" i="1" l="1"/>
  <c r="D9" i="1"/>
  <c r="C19" i="1"/>
  <c r="D13" i="1"/>
  <c r="C15" i="1"/>
  <c r="D16" i="1" l="1"/>
</calcChain>
</file>

<file path=xl/sharedStrings.xml><?xml version="1.0" encoding="utf-8"?>
<sst xmlns="http://schemas.openxmlformats.org/spreadsheetml/2006/main" count="42" uniqueCount="18">
  <si>
    <t>FINANCIACIÓN DE LA COMUNITAT VALENCIANA.</t>
  </si>
  <si>
    <t>CAPÍTULO</t>
  </si>
  <si>
    <t>DESCRIPCIÓN</t>
  </si>
  <si>
    <t>IMPORTE</t>
  </si>
  <si>
    <t>FINANCIACIÓN OPERACIONES CORRIENTES</t>
  </si>
  <si>
    <t>AÑO</t>
  </si>
  <si>
    <t>FINANCIACIÓN OPERACIONES DE CAPITAL</t>
  </si>
  <si>
    <t>Fecha Emisión:</t>
  </si>
  <si>
    <t>Órgano emisor:</t>
  </si>
  <si>
    <t>Departamento de contabilidad y finanzas</t>
  </si>
  <si>
    <t>Periodicidad:</t>
  </si>
  <si>
    <t>Anual</t>
  </si>
  <si>
    <t>ORIGEN</t>
  </si>
  <si>
    <t>Generalitat Valenciana</t>
  </si>
  <si>
    <t>Ins. Nacional artes escénicas y de la música</t>
  </si>
  <si>
    <t>TOTAL</t>
  </si>
  <si>
    <t>Diputación de Valencia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</si>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</sst>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0" xfId="0" applyNumberFormat="1" applyFill="1"/>
    <xf numFmtId="0" fontId="4" fillId="0" borderId="0" xfId="0" applyFont="1" applyFill="1" applyAlignment="1">
      <alignment horizontal="right"/>
    </xf>
    <xf numFmtId="17" fontId="4" fillId="0" borderId="0" xfId="0" quotePrefix="1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tabSelected="1" topLeftCell="A4" workbookViewId="0">
      <selection activeCell="F33" sqref="F33"/>
    </sheetView>
  </sheetViews>
  <sheetFormatPr baseColWidth="10" defaultColWidth="9.140625" defaultRowHeight="15" x14ac:dyDescent="0.25"/>
  <cols>
    <col min="1" max="1" width="9.140625" style="2"/>
    <col min="2" max="2" width="9.85546875" style="2" bestFit="1" customWidth="1"/>
    <col min="3" max="3" width="39.28515625" style="2" bestFit="1" customWidth="1"/>
    <col min="4" max="4" width="14.140625" style="2" bestFit="1" customWidth="1"/>
    <col min="5" max="5" width="5.140625" style="2" bestFit="1" customWidth="1"/>
    <col min="6" max="6" width="39.42578125" style="2" bestFit="1" customWidth="1"/>
    <col min="7" max="7" width="9.140625" style="2"/>
    <col min="8" max="8" width="11.5703125" style="2" bestFit="1" customWidth="1"/>
    <col min="9" max="16384" width="9.140625" style="2"/>
  </cols>
  <sheetData>
    <row r="2" spans="1:8" x14ac:dyDescent="0.25">
      <c r="A2" s="1" t="s">
        <v>0</v>
      </c>
    </row>
    <row r="6" spans="1:8" x14ac:dyDescent="0.25">
      <c r="B6" s="3" t="s">
        <v>1</v>
      </c>
      <c r="C6" s="3" t="s">
        <v>2</v>
      </c>
      <c r="D6" s="3" t="s">
        <v>3</v>
      </c>
      <c r="E6" s="3" t="s">
        <v>5</v>
      </c>
      <c r="F6" s="3" t="s">
        <v>12</v>
      </c>
    </row>
    <row r="7" spans="1:8" x14ac:dyDescent="0.25">
      <c r="B7" s="14">
        <v>43000</v>
      </c>
      <c r="C7" s="4" t="s">
        <v>4</v>
      </c>
      <c r="D7" s="5">
        <v>12951850</v>
      </c>
      <c r="E7" s="4">
        <v>2015</v>
      </c>
      <c r="F7" s="4" t="s">
        <v>13</v>
      </c>
    </row>
    <row r="8" spans="1:8" x14ac:dyDescent="0.25">
      <c r="B8" s="14">
        <v>73000</v>
      </c>
      <c r="C8" s="4" t="s">
        <v>6</v>
      </c>
      <c r="D8" s="5">
        <v>143612.32</v>
      </c>
      <c r="E8" s="4">
        <v>2015</v>
      </c>
      <c r="F8" s="4" t="s">
        <v>13</v>
      </c>
    </row>
    <row r="9" spans="1:8" s="10" customFormat="1" x14ac:dyDescent="0.25">
      <c r="B9" s="15"/>
      <c r="C9" s="12" t="s">
        <v>15</v>
      </c>
      <c r="D9" s="13">
        <f>+D7+D8</f>
        <v>13095462.32</v>
      </c>
      <c r="E9" s="11">
        <v>2015</v>
      </c>
      <c r="F9" s="11"/>
    </row>
    <row r="10" spans="1:8" x14ac:dyDescent="0.25">
      <c r="B10" s="14">
        <v>43000</v>
      </c>
      <c r="C10" s="4" t="s">
        <v>4</v>
      </c>
      <c r="D10" s="5">
        <v>14750366</v>
      </c>
      <c r="E10" s="4">
        <v>2016</v>
      </c>
      <c r="F10" s="4" t="s">
        <v>13</v>
      </c>
      <c r="H10" s="6"/>
    </row>
    <row r="11" spans="1:8" x14ac:dyDescent="0.25">
      <c r="B11" s="14">
        <v>73000</v>
      </c>
      <c r="C11" s="4" t="s">
        <v>6</v>
      </c>
      <c r="D11" s="5">
        <v>143780</v>
      </c>
      <c r="E11" s="4">
        <v>2016</v>
      </c>
      <c r="F11" s="4" t="s">
        <v>13</v>
      </c>
    </row>
    <row r="12" spans="1:8" x14ac:dyDescent="0.25">
      <c r="B12" s="14"/>
      <c r="C12" s="12" t="s">
        <v>15</v>
      </c>
      <c r="D12" s="13">
        <f>+D10+D11</f>
        <v>14894146</v>
      </c>
      <c r="E12" s="11">
        <v>2016</v>
      </c>
      <c r="F12" s="4"/>
    </row>
    <row r="13" spans="1:8" x14ac:dyDescent="0.25">
      <c r="B13" s="14">
        <v>43000</v>
      </c>
      <c r="C13" s="4" t="s">
        <v>4</v>
      </c>
      <c r="D13" s="5">
        <f>15355090+104640</f>
        <v>15459730</v>
      </c>
      <c r="E13" s="4">
        <v>2017</v>
      </c>
      <c r="F13" s="4" t="s">
        <v>13</v>
      </c>
    </row>
    <row r="14" spans="1:8" x14ac:dyDescent="0.25">
      <c r="B14" s="14">
        <v>73000</v>
      </c>
      <c r="C14" s="4" t="s">
        <v>6</v>
      </c>
      <c r="D14" s="5">
        <v>143780</v>
      </c>
      <c r="E14" s="4">
        <v>2017</v>
      </c>
      <c r="F14" s="4" t="s">
        <v>13</v>
      </c>
    </row>
    <row r="15" spans="1:8" x14ac:dyDescent="0.25">
      <c r="B15" s="14">
        <v>4</v>
      </c>
      <c r="C15" s="4" t="str">
        <f>+C13</f>
        <v>FINANCIACIÓN OPERACIONES CORRIENTES</v>
      </c>
      <c r="D15" s="5">
        <v>600000</v>
      </c>
      <c r="E15" s="4">
        <v>2017</v>
      </c>
      <c r="F15" s="4" t="s">
        <v>14</v>
      </c>
    </row>
    <row r="16" spans="1:8" x14ac:dyDescent="0.25">
      <c r="B16" s="14"/>
      <c r="C16" s="12" t="s">
        <v>15</v>
      </c>
      <c r="D16" s="13">
        <f>+D13+D14+D15</f>
        <v>16203510</v>
      </c>
      <c r="E16" s="11">
        <v>2017</v>
      </c>
      <c r="F16" s="4"/>
    </row>
    <row r="17" spans="2:6" x14ac:dyDescent="0.25">
      <c r="B17" s="14">
        <v>43000</v>
      </c>
      <c r="C17" s="4" t="s">
        <v>4</v>
      </c>
      <c r="D17" s="5">
        <v>15511057</v>
      </c>
      <c r="E17" s="4">
        <v>2018</v>
      </c>
      <c r="F17" s="4" t="s">
        <v>13</v>
      </c>
    </row>
    <row r="18" spans="2:6" x14ac:dyDescent="0.25">
      <c r="B18" s="14">
        <v>73000</v>
      </c>
      <c r="C18" s="4" t="s">
        <v>6</v>
      </c>
      <c r="D18" s="5">
        <v>358320</v>
      </c>
      <c r="E18" s="4">
        <v>2018</v>
      </c>
      <c r="F18" s="4" t="s">
        <v>13</v>
      </c>
    </row>
    <row r="19" spans="2:6" x14ac:dyDescent="0.25">
      <c r="B19" s="14">
        <v>4</v>
      </c>
      <c r="C19" s="4" t="str">
        <f>+C17</f>
        <v>FINANCIACIÓN OPERACIONES CORRIENTES</v>
      </c>
      <c r="D19" s="5">
        <v>600000</v>
      </c>
      <c r="E19" s="4">
        <v>2018</v>
      </c>
      <c r="F19" s="4" t="s">
        <v>14</v>
      </c>
    </row>
    <row r="20" spans="2:6" x14ac:dyDescent="0.25">
      <c r="C20" s="12" t="s">
        <v>15</v>
      </c>
      <c r="D20" s="13">
        <f>+D17+D18+D19</f>
        <v>16469377</v>
      </c>
      <c r="E20" s="11">
        <v>2018</v>
      </c>
    </row>
    <row r="21" spans="2:6" x14ac:dyDescent="0.25">
      <c r="B21" s="14">
        <v>43000</v>
      </c>
      <c r="C21" s="4" t="s">
        <v>4</v>
      </c>
      <c r="D21" s="5">
        <v>16655656</v>
      </c>
      <c r="E21" s="4">
        <v>2019</v>
      </c>
      <c r="F21" s="4" t="s">
        <v>13</v>
      </c>
    </row>
    <row r="22" spans="2:6" x14ac:dyDescent="0.25">
      <c r="B22" s="14">
        <v>73000</v>
      </c>
      <c r="C22" s="4" t="s">
        <v>6</v>
      </c>
      <c r="D22" s="5">
        <v>358320</v>
      </c>
      <c r="E22" s="4">
        <v>2019</v>
      </c>
      <c r="F22" s="4" t="s">
        <v>13</v>
      </c>
    </row>
    <row r="23" spans="2:6" x14ac:dyDescent="0.25">
      <c r="B23" s="14">
        <v>4300</v>
      </c>
      <c r="C23" s="4" t="s">
        <v>4</v>
      </c>
      <c r="D23" s="5">
        <v>250000</v>
      </c>
      <c r="E23" s="4">
        <v>2019</v>
      </c>
      <c r="F23" s="4" t="s">
        <v>16</v>
      </c>
    </row>
    <row r="24" spans="2:6" x14ac:dyDescent="0.25">
      <c r="B24" s="14">
        <v>4</v>
      </c>
      <c r="C24" s="4" t="str">
        <f>+C21</f>
        <v>FINANCIACIÓN OPERACIONES CORRIENTES</v>
      </c>
      <c r="D24" s="5">
        <v>600000</v>
      </c>
      <c r="E24" s="4">
        <v>2019</v>
      </c>
      <c r="F24" s="4" t="s">
        <v>14</v>
      </c>
    </row>
    <row r="25" spans="2:6" x14ac:dyDescent="0.25">
      <c r="C25" s="12" t="s">
        <v>15</v>
      </c>
      <c r="D25" s="13">
        <f>+SUM(D21:D24)</f>
        <v>17863976</v>
      </c>
      <c r="E25" s="11">
        <v>2019</v>
      </c>
    </row>
    <row r="30" spans="2:6" x14ac:dyDescent="0.25">
      <c r="E30" s="7" t="s">
        <v>7</v>
      </c>
      <c r="F30" s="8" t="s">
        <v>17</v>
      </c>
    </row>
    <row r="31" spans="2:6" x14ac:dyDescent="0.25">
      <c r="E31" s="7" t="s">
        <v>8</v>
      </c>
      <c r="F31" s="9" t="s">
        <v>9</v>
      </c>
    </row>
    <row r="32" spans="2:6" x14ac:dyDescent="0.25">
      <c r="E32" s="7" t="s">
        <v>10</v>
      </c>
      <c r="F32" s="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2020-04-27T16:19:45Z</dcterms:modified>
</cp:coreProperties>
</file>