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8D1BB151-BD97-4BBA-B098-BCC44FA4041E}" xr6:coauthVersionLast="45" xr6:coauthVersionMax="45" xr10:uidLastSave="{00000000-0000-0000-0000-000000000000}"/>
  <bookViews>
    <workbookView xWindow="7575" yWindow="1110" windowWidth="18615" windowHeight="1288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Hoja1!$B$1:$U$85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2" i="1" l="1"/>
  <c r="M102" i="1"/>
  <c r="M101" i="1"/>
  <c r="N101" i="1" s="1"/>
  <c r="N100" i="1"/>
  <c r="M100" i="1"/>
  <c r="M99" i="1"/>
  <c r="N99" i="1" s="1"/>
  <c r="N98" i="1"/>
  <c r="M98" i="1"/>
  <c r="M97" i="1"/>
  <c r="N97" i="1" s="1"/>
  <c r="N96" i="1"/>
  <c r="M96" i="1"/>
  <c r="M95" i="1"/>
  <c r="N95" i="1" s="1"/>
  <c r="N94" i="1"/>
  <c r="M94" i="1"/>
  <c r="M93" i="1"/>
  <c r="N93" i="1" s="1"/>
  <c r="N91" i="1"/>
  <c r="M91" i="1"/>
  <c r="M90" i="1"/>
  <c r="N90" i="1" s="1"/>
  <c r="N89" i="1"/>
  <c r="M89" i="1"/>
  <c r="M88" i="1"/>
  <c r="N88" i="1" s="1"/>
  <c r="N87" i="1"/>
  <c r="M87" i="1"/>
  <c r="M86" i="1"/>
  <c r="N86" i="1" s="1"/>
  <c r="N85" i="1"/>
  <c r="M85" i="1"/>
  <c r="M84" i="1"/>
  <c r="N84" i="1" s="1"/>
  <c r="N83" i="1"/>
  <c r="M83" i="1"/>
  <c r="M82" i="1"/>
  <c r="N82" i="1" s="1"/>
  <c r="N81" i="1"/>
  <c r="M81" i="1"/>
  <c r="M80" i="1"/>
  <c r="N80" i="1" s="1"/>
  <c r="N79" i="1"/>
  <c r="M79" i="1"/>
  <c r="M78" i="1"/>
  <c r="N78" i="1" s="1"/>
  <c r="N77" i="1"/>
  <c r="M77" i="1"/>
  <c r="M76" i="1"/>
  <c r="N76" i="1" s="1"/>
  <c r="N75" i="1"/>
  <c r="M75" i="1"/>
  <c r="M74" i="1"/>
  <c r="N74" i="1" s="1"/>
  <c r="N73" i="1"/>
  <c r="M73" i="1"/>
  <c r="M72" i="1"/>
  <c r="N72" i="1" s="1"/>
  <c r="N71" i="1"/>
  <c r="M71" i="1"/>
  <c r="M70" i="1"/>
  <c r="N70" i="1" s="1"/>
  <c r="N69" i="1"/>
  <c r="M69" i="1"/>
  <c r="M68" i="1"/>
  <c r="N68" i="1" s="1"/>
  <c r="N67" i="1"/>
  <c r="M67" i="1"/>
  <c r="M66" i="1"/>
  <c r="N66" i="1" s="1"/>
  <c r="N65" i="1"/>
  <c r="M65" i="1"/>
  <c r="M63" i="1"/>
  <c r="N63" i="1" s="1"/>
  <c r="N62" i="1"/>
  <c r="M62" i="1"/>
  <c r="M61" i="1"/>
  <c r="N61" i="1" s="1"/>
  <c r="N60" i="1"/>
  <c r="M60" i="1"/>
  <c r="M59" i="1"/>
  <c r="N59" i="1" s="1"/>
  <c r="N58" i="1"/>
  <c r="M58" i="1"/>
  <c r="M57" i="1"/>
  <c r="N57" i="1" s="1"/>
  <c r="N56" i="1"/>
  <c r="M56" i="1"/>
  <c r="M55" i="1"/>
  <c r="N55" i="1" s="1"/>
  <c r="N54" i="1"/>
  <c r="M54" i="1"/>
  <c r="M53" i="1"/>
  <c r="N53" i="1" s="1"/>
  <c r="N52" i="1"/>
  <c r="M52" i="1"/>
  <c r="M51" i="1"/>
  <c r="N51" i="1" s="1"/>
  <c r="N50" i="1"/>
  <c r="M50" i="1"/>
  <c r="M49" i="1"/>
  <c r="N49" i="1" s="1"/>
  <c r="N48" i="1"/>
  <c r="M48" i="1"/>
  <c r="M47" i="1"/>
  <c r="N47" i="1" s="1"/>
  <c r="N46" i="1"/>
  <c r="M46" i="1"/>
  <c r="M45" i="1"/>
  <c r="N45" i="1" s="1"/>
  <c r="N44" i="1"/>
  <c r="M44" i="1"/>
  <c r="M43" i="1"/>
  <c r="N43" i="1" s="1"/>
  <c r="N42" i="1"/>
  <c r="M42" i="1"/>
  <c r="M41" i="1"/>
  <c r="N41" i="1" s="1"/>
  <c r="N40" i="1"/>
  <c r="M40" i="1"/>
  <c r="M39" i="1"/>
  <c r="N39" i="1" s="1"/>
  <c r="N38" i="1"/>
  <c r="M38" i="1"/>
  <c r="M37" i="1"/>
  <c r="N37" i="1" s="1"/>
  <c r="N36" i="1"/>
  <c r="M36" i="1"/>
  <c r="M35" i="1"/>
  <c r="N35" i="1" s="1"/>
  <c r="N34" i="1"/>
  <c r="M34" i="1"/>
  <c r="M33" i="1"/>
  <c r="N33" i="1" s="1"/>
  <c r="N32" i="1"/>
  <c r="M32" i="1"/>
  <c r="M31" i="1"/>
  <c r="N31" i="1" s="1"/>
  <c r="N30" i="1"/>
  <c r="M30" i="1"/>
  <c r="M29" i="1"/>
  <c r="N29" i="1" s="1"/>
  <c r="N28" i="1"/>
  <c r="M28" i="1"/>
  <c r="M27" i="1"/>
  <c r="N27" i="1" s="1"/>
  <c r="N26" i="1"/>
  <c r="M26" i="1"/>
  <c r="M25" i="1"/>
  <c r="N25" i="1" s="1"/>
  <c r="N24" i="1"/>
  <c r="M24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M15" i="1"/>
  <c r="M14" i="1"/>
  <c r="N14" i="1" s="1"/>
  <c r="M13" i="1"/>
  <c r="N13" i="1" s="1"/>
  <c r="N12" i="1"/>
  <c r="M12" i="1"/>
  <c r="M11" i="1"/>
  <c r="N11" i="1" s="1"/>
  <c r="N10" i="1"/>
  <c r="M10" i="1"/>
  <c r="M9" i="1"/>
  <c r="N9" i="1" s="1"/>
  <c r="N8" i="1"/>
  <c r="M8" i="1"/>
  <c r="M7" i="1"/>
  <c r="N7" i="1" s="1"/>
  <c r="N6" i="1"/>
  <c r="M6" i="1"/>
  <c r="M5" i="1"/>
  <c r="N5" i="1" s="1"/>
  <c r="N4" i="1"/>
  <c r="M4" i="1"/>
  <c r="M3" i="1"/>
  <c r="N3" i="1" s="1"/>
  <c r="N2" i="1"/>
  <c r="M2" i="1"/>
</calcChain>
</file>

<file path=xl/sharedStrings.xml><?xml version="1.0" encoding="utf-8"?>
<sst xmlns="http://schemas.openxmlformats.org/spreadsheetml/2006/main" count="672" uniqueCount="413">
  <si>
    <t xml:space="preserve">IVA </t>
  </si>
  <si>
    <t>TOTAL</t>
  </si>
  <si>
    <t>CIF</t>
  </si>
  <si>
    <t>PEDIDO</t>
  </si>
  <si>
    <t>F.Ult.Lib</t>
  </si>
  <si>
    <t>% IVA</t>
  </si>
  <si>
    <t>CM ARTS 643/19</t>
  </si>
  <si>
    <t>CM ARTS 56/20</t>
  </si>
  <si>
    <t>CM ARTS 57/20</t>
  </si>
  <si>
    <t>CM ARTS 59/20</t>
  </si>
  <si>
    <t>CM ARTS 60/20</t>
  </si>
  <si>
    <t>CM ARTS 61/20</t>
  </si>
  <si>
    <t>CM ARTS 62/20</t>
  </si>
  <si>
    <t>CM ARTS 63/20</t>
  </si>
  <si>
    <t>CM ARTS 64/20</t>
  </si>
  <si>
    <t>CM ARTS 65/20</t>
  </si>
  <si>
    <t>CM ARTS 66/20</t>
  </si>
  <si>
    <t>CM ARTS 67/20</t>
  </si>
  <si>
    <t>CM ARTS 68/20</t>
  </si>
  <si>
    <t>CM ARTS 69/20</t>
  </si>
  <si>
    <t>CM ARTS 70/20</t>
  </si>
  <si>
    <t>CM ARTS 71/20</t>
  </si>
  <si>
    <t>CM ARTS 72/20</t>
  </si>
  <si>
    <t>CM ARTS 73/20</t>
  </si>
  <si>
    <t>CM ARTS 75/20</t>
  </si>
  <si>
    <t>CM ARTS 76/20</t>
  </si>
  <si>
    <t>CM ARTS 78/20</t>
  </si>
  <si>
    <t>CM ARTS 79/20</t>
  </si>
  <si>
    <t>CM ARTS 80/20</t>
  </si>
  <si>
    <t>CM ARTS 81/20</t>
  </si>
  <si>
    <t>CM ARTS 82/20</t>
  </si>
  <si>
    <t>CM ARTS 85/20</t>
  </si>
  <si>
    <t>CM ARTS 87/20</t>
  </si>
  <si>
    <t>CM ARTS 91/20</t>
  </si>
  <si>
    <t>CM ARTS 92/20</t>
  </si>
  <si>
    <t>CM ARTS 94/20</t>
  </si>
  <si>
    <t>CM ARTS 97/20</t>
  </si>
  <si>
    <t>CM ARTS 98/20</t>
  </si>
  <si>
    <t>CM ARTS 102/20</t>
  </si>
  <si>
    <t>CM ARTS 103/20</t>
  </si>
  <si>
    <t>CM ARTS 104/20</t>
  </si>
  <si>
    <t>CM ARTS 105/20</t>
  </si>
  <si>
    <t>CM ARTS 101/20</t>
  </si>
  <si>
    <t>CM ARTS 004-20</t>
  </si>
  <si>
    <t>CM ARTS 005-20</t>
  </si>
  <si>
    <t>CM ARTS 006-20</t>
  </si>
  <si>
    <t>CM ARTS 007-20</t>
  </si>
  <si>
    <t>CM ARTS 009-20</t>
  </si>
  <si>
    <t>CM ARTS 010-20</t>
  </si>
  <si>
    <t>CM ARTS 012-20</t>
  </si>
  <si>
    <t>CM ARTS 014-20</t>
  </si>
  <si>
    <t>CM ARTS 015-20</t>
  </si>
  <si>
    <t>CM ARTS 016-20</t>
  </si>
  <si>
    <t>CM ARTS 017-20</t>
  </si>
  <si>
    <t>CM ARTS 018-20</t>
  </si>
  <si>
    <t>CM ARTS 019-20</t>
  </si>
  <si>
    <t>CM ARTS 020-20</t>
  </si>
  <si>
    <t>CM ARTS 021-20</t>
  </si>
  <si>
    <t>CM ARTS 027-20</t>
  </si>
  <si>
    <t>CM ARTS 030-20</t>
  </si>
  <si>
    <t>CM ARTS 031-20</t>
  </si>
  <si>
    <t>CM ARTS 032-20</t>
  </si>
  <si>
    <t>CM ARTS 033-20</t>
  </si>
  <si>
    <t>CM ARTS 034-20</t>
  </si>
  <si>
    <t>CM ARTS 035-20</t>
  </si>
  <si>
    <t>CM ARTS 036-20</t>
  </si>
  <si>
    <t>CM ARTS 037-20</t>
  </si>
  <si>
    <t>CM ARTS 038-20</t>
  </si>
  <si>
    <t>CM ARTS 039-20</t>
  </si>
  <si>
    <t>CM ARTS 040-20</t>
  </si>
  <si>
    <t>CM ARTS 041-20</t>
  </si>
  <si>
    <t>CM ARTS 042-20</t>
  </si>
  <si>
    <t>CM ARTS 043-20</t>
  </si>
  <si>
    <t>CM ARTS 044-20</t>
  </si>
  <si>
    <t>CM ARTS 046-20</t>
  </si>
  <si>
    <t>KRYOLAN  SPAIN  S.L</t>
  </si>
  <si>
    <t>CM ARTS 055-20</t>
  </si>
  <si>
    <t>TEDITRONIC S.L.</t>
  </si>
  <si>
    <t>NETWORK SERVICE FOR TRUELINKED APS</t>
  </si>
  <si>
    <t>CM ARTS 008-20</t>
  </si>
  <si>
    <t>B30665400</t>
  </si>
  <si>
    <t>B98513260</t>
  </si>
  <si>
    <t>DK35529160</t>
  </si>
  <si>
    <t>B85021988</t>
  </si>
  <si>
    <t>B46218525</t>
  </si>
  <si>
    <t>RECITAL AINHOA ARTETA</t>
  </si>
  <si>
    <t>RECITAL SIMON KEENLYSIDE</t>
  </si>
  <si>
    <t>SAL BUENO, S.L.</t>
  </si>
  <si>
    <t>CALL &amp; PLAY, S.L.</t>
  </si>
  <si>
    <t>EVENTOPLUS MEDIOS, S.L.</t>
  </si>
  <si>
    <t>27/01/2020 AL 31/01/2020</t>
  </si>
  <si>
    <t>G97544829</t>
  </si>
  <si>
    <t>B85431773</t>
  </si>
  <si>
    <t>AUDELLO TEATRO S.R.L.</t>
  </si>
  <si>
    <t>E.RANCATI S.R.L.</t>
  </si>
  <si>
    <t>LOBO DOS S.L.</t>
  </si>
  <si>
    <t>B81600934</t>
  </si>
  <si>
    <t>AGRICULTORES DE LA VEGA DE VALENCIA</t>
  </si>
  <si>
    <t>20/01/2020 AL  19/07/2020</t>
  </si>
  <si>
    <t>FURGOTUR S. COOP VAL</t>
  </si>
  <si>
    <t>F97527766</t>
  </si>
  <si>
    <t>TALUDIA COOP.V.</t>
  </si>
  <si>
    <t>NOU STIL GRAFIC  S.L.</t>
  </si>
  <si>
    <t>FACEBOOK IRELAND LTD</t>
  </si>
  <si>
    <t>OEDIM S.L</t>
  </si>
  <si>
    <t>21/01/2020 AL 23/01/2020</t>
  </si>
  <si>
    <t>ARTESAGAR  S.L.</t>
  </si>
  <si>
    <t>CM ARTS 028-20</t>
  </si>
  <si>
    <t xml:space="preserve">MALCOLM MARTINEAU </t>
  </si>
  <si>
    <t>B23505282</t>
  </si>
  <si>
    <t>IE9692928F</t>
  </si>
  <si>
    <t>B96225206</t>
  </si>
  <si>
    <t>G84422377</t>
  </si>
  <si>
    <t>F97035141</t>
  </si>
  <si>
    <t>G98592934</t>
  </si>
  <si>
    <t>B28762003</t>
  </si>
  <si>
    <t>A46027660</t>
  </si>
  <si>
    <t>B96745492</t>
  </si>
  <si>
    <t>B62272398</t>
  </si>
  <si>
    <t>IT03368450049</t>
  </si>
  <si>
    <t>B80216435</t>
  </si>
  <si>
    <t>B46359964</t>
  </si>
  <si>
    <t>302.50</t>
  </si>
  <si>
    <t>TRATAMIENTOS MARFITE S.L.</t>
  </si>
  <si>
    <t>B98515455</t>
  </si>
  <si>
    <t>B97728752</t>
  </si>
  <si>
    <t>OVERLIM S.A</t>
  </si>
  <si>
    <t>A08724635</t>
  </si>
  <si>
    <t>ELECTROVALMAN S.L.</t>
  </si>
  <si>
    <t>B98305931</t>
  </si>
  <si>
    <t>LIFTISA S.L</t>
  </si>
  <si>
    <t>B65629495</t>
  </si>
  <si>
    <t>B46046272</t>
  </si>
  <si>
    <t>ESCUELA INTERNACIONAL DE PROTOCOLO</t>
  </si>
  <si>
    <t>B82145731</t>
  </si>
  <si>
    <t>SOLRED, S.A.</t>
  </si>
  <si>
    <t>A79707345</t>
  </si>
  <si>
    <t>A46288874</t>
  </si>
  <si>
    <t>SEGURIDAD Y PRIVACIDAD DE DATOS S.L</t>
  </si>
  <si>
    <t>PROLUZ STAGE S.L</t>
  </si>
  <si>
    <t>B98921463</t>
  </si>
  <si>
    <t>EASYPROMOS S.L.</t>
  </si>
  <si>
    <t>KOOBINEVENT S.L.</t>
  </si>
  <si>
    <t>B55075022</t>
  </si>
  <si>
    <t>B65576878</t>
  </si>
  <si>
    <t>B98689920</t>
  </si>
  <si>
    <t>A81052409</t>
  </si>
  <si>
    <t>7/2/2020 A 8/2/2020</t>
  </si>
  <si>
    <t>B97754915</t>
  </si>
  <si>
    <t>G46893467</t>
  </si>
  <si>
    <t>CM ARTS 648/19</t>
  </si>
  <si>
    <t>19.12.2019</t>
  </si>
  <si>
    <t>B98398464</t>
  </si>
  <si>
    <t>19/02/2020 23/04/2020 11/06/2020</t>
  </si>
  <si>
    <t>EXCLUSIVAS FORTUNA,S.L.</t>
  </si>
  <si>
    <t>IT01562190668</t>
  </si>
  <si>
    <t>17/02/2020 AL 31/03/2020</t>
  </si>
  <si>
    <t>TUIX &amp; ROSS, S.L.U.</t>
  </si>
  <si>
    <t>ACSON COMERCIAL S.A.</t>
  </si>
  <si>
    <t>A58599721</t>
  </si>
  <si>
    <t>B80838865</t>
  </si>
  <si>
    <t>B12219762</t>
  </si>
  <si>
    <t>LOGINLE S.L</t>
  </si>
  <si>
    <t>B97006258</t>
  </si>
  <si>
    <t>PEISA VALENCIA S.A.</t>
  </si>
  <si>
    <t>B98519671</t>
  </si>
  <si>
    <t>A46160669</t>
  </si>
  <si>
    <t>AUTAJON LABELS S.A.U</t>
  </si>
  <si>
    <t>A60914090</t>
  </si>
  <si>
    <t>OPERA EUROPA</t>
  </si>
  <si>
    <t>BE0478892265</t>
  </si>
  <si>
    <t>13/02/2020 AL 21/02/2020</t>
  </si>
  <si>
    <t>01/01/2020 AL 31/12/2020</t>
  </si>
  <si>
    <t>CM</t>
  </si>
  <si>
    <t>KIOSKOYMAS SOCIEDAD GESTORA DE LA</t>
  </si>
  <si>
    <t>EQUITEC COOP. V</t>
  </si>
  <si>
    <t>B65086365</t>
  </si>
  <si>
    <t>UTC CLIMA SERVICIO Y CONTROLES S.L.</t>
  </si>
  <si>
    <t>B28444834</t>
  </si>
  <si>
    <t>F40559106</t>
  </si>
  <si>
    <t>B86195922</t>
  </si>
  <si>
    <t>03/02/2020 AL 30/06/2020</t>
  </si>
  <si>
    <t>CM ARTS 111/20</t>
  </si>
  <si>
    <t>CM ARTS 112/20</t>
  </si>
  <si>
    <t>CM ARTS 113/20</t>
  </si>
  <si>
    <t>CM ARTS 114/20</t>
  </si>
  <si>
    <t>CM ARTS 115/20</t>
  </si>
  <si>
    <t>CM ARTS 116/20</t>
  </si>
  <si>
    <t>CM ARTS 117/20</t>
  </si>
  <si>
    <t>CM ARTS 123/20</t>
  </si>
  <si>
    <t>CM ARTS 124/20</t>
  </si>
  <si>
    <t>CM ARTS 125/20</t>
  </si>
  <si>
    <t>CM ARTS 126/20</t>
  </si>
  <si>
    <t>CM ARTS 129/20</t>
  </si>
  <si>
    <t>CM ARTS 130/20</t>
  </si>
  <si>
    <t>CM ARTS 131/20</t>
  </si>
  <si>
    <t>CM ARTS 132/20</t>
  </si>
  <si>
    <t>CM ARTS 133/20</t>
  </si>
  <si>
    <t>CM ARTS 134/20</t>
  </si>
  <si>
    <t>CM ARTS 136/20</t>
  </si>
  <si>
    <t>CM ARTS 137/20</t>
  </si>
  <si>
    <t>CM ARTS 138/20</t>
  </si>
  <si>
    <t>CM ARTS 141/20</t>
  </si>
  <si>
    <t>CM ARTS 143/20</t>
  </si>
  <si>
    <t>CM ARTS 144/20</t>
  </si>
  <si>
    <t>CM ARTS 145/20</t>
  </si>
  <si>
    <t>CM ARTS 146/20</t>
  </si>
  <si>
    <t>CM ARTS 147/20</t>
  </si>
  <si>
    <t>CM ARTS 151/20</t>
  </si>
  <si>
    <t>EMEDEC, S.L.</t>
  </si>
  <si>
    <t>CLEMENTE PIANOS S.L.</t>
  </si>
  <si>
    <t>B97353650</t>
  </si>
  <si>
    <t>G46470738</t>
  </si>
  <si>
    <t>16/03/2020 AL 20/03/2020</t>
  </si>
  <si>
    <t>SALICRU, S.A.</t>
  </si>
  <si>
    <t>TECHNICAL ITEM S.L.U</t>
  </si>
  <si>
    <t>SYNESTIA SOFTWARE, S.L.</t>
  </si>
  <si>
    <t>MUV AC  GMBH</t>
  </si>
  <si>
    <t>DE 315769205</t>
  </si>
  <si>
    <t>B82652314</t>
  </si>
  <si>
    <t>B96439765</t>
  </si>
  <si>
    <t>A08435356</t>
  </si>
  <si>
    <t>48307894M</t>
  </si>
  <si>
    <t>IT11823070013</t>
  </si>
  <si>
    <t>B96828207</t>
  </si>
  <si>
    <t>B96176953</t>
  </si>
  <si>
    <t>B54805072</t>
  </si>
  <si>
    <t>B96294236</t>
  </si>
  <si>
    <t>AYUSOBAT S.L.</t>
  </si>
  <si>
    <t>B96577838</t>
  </si>
  <si>
    <t>1/6/2018 AL 31/12/2019</t>
  </si>
  <si>
    <t>G81352247</t>
  </si>
  <si>
    <t>INNOCAN SISTEMAS S.L.</t>
  </si>
  <si>
    <t>B76567577</t>
  </si>
  <si>
    <t>1/12/2019 AL 31/12/2019           1 MES</t>
  </si>
  <si>
    <t>9/3/2020 AL 10/3/2020</t>
  </si>
  <si>
    <t>25/02/2020 AL 16/03/2020</t>
  </si>
  <si>
    <t>4/3/2020 AL 6/3/2020</t>
  </si>
  <si>
    <t>TEXTIL BATAVIA S.L.</t>
  </si>
  <si>
    <t>B-97294102</t>
  </si>
  <si>
    <t>XXXXXXXX</t>
  </si>
  <si>
    <t>B20938635</t>
  </si>
  <si>
    <t>SYNECTIA</t>
  </si>
  <si>
    <t>21/04/2020,</t>
  </si>
  <si>
    <t>SERVICIOS TÉCNICOS ESTIRADO S.L</t>
  </si>
  <si>
    <t>S.G.P. JOSÉ ANTONIO GARCÍA S.L.</t>
  </si>
  <si>
    <t>SOTHIS SERVICIOS TECNOLÓGICOS S.L.</t>
  </si>
  <si>
    <t>BLANQUER BORONAT, RAMÓN</t>
  </si>
  <si>
    <t>DOWDLE, CAROLINE</t>
  </si>
  <si>
    <t>KEENLYSIDE, SIMON</t>
  </si>
  <si>
    <t>ASOC. ESPAÑOLA DE TEATROS Y FESTIVALES</t>
  </si>
  <si>
    <t>MALCOLM MARTINEAU, PIANISTA</t>
  </si>
  <si>
    <t>ASOCIACIÓN EMPRESARIAL VALENCIA PRE</t>
  </si>
  <si>
    <t>JCDECAUX ESPAÑA S.L.U.</t>
  </si>
  <si>
    <t>VERDÚ MASIP SERVICIOS S.L.U</t>
  </si>
  <si>
    <t>BERTOLA, MARCO</t>
  </si>
  <si>
    <t>QUÍMICAS REDONDO S.L.</t>
  </si>
  <si>
    <t>BERZOSA MARTÍNEZ, JULIO</t>
  </si>
  <si>
    <t>JULIÁN LÓPEZ, S.L.U.</t>
  </si>
  <si>
    <t>CAMFIL ESPAÑA S.A.</t>
  </si>
  <si>
    <t>PÉREZ HERNÁNDEZ, RAÚL</t>
  </si>
  <si>
    <t>LINECOLOURS S.L.P42</t>
  </si>
  <si>
    <t>PILES EDITORIAL DE MUSICA, S.A.</t>
  </si>
  <si>
    <t>UNIMAT PREVENCIÓN S.L.U.</t>
  </si>
  <si>
    <t>FUNDACIÓN VISIT VALENCIA DE LA COMU</t>
  </si>
  <si>
    <t>PIKKIO S.R.L.</t>
  </si>
  <si>
    <t>INSTRUMENTOMANIA CYBERSTORE S.L.</t>
  </si>
  <si>
    <t>GREYSE, GESTIÓN REPARACIONES Y SERVICIOS S.L.</t>
  </si>
  <si>
    <t>LLORIS CAMPS, ENEDINA</t>
  </si>
  <si>
    <t>APQ STAGE IBÉRICA S.L.</t>
  </si>
  <si>
    <t>GERRIETS ESPAÑA S.L.</t>
  </si>
  <si>
    <t>ADEIT FUNDACIÓN UNIVERSIDAD-EMPRESA</t>
  </si>
  <si>
    <t>RUIZ GÓMEZ, ISIDORO</t>
  </si>
  <si>
    <t>CORDELIA PITARCH S.L.</t>
  </si>
  <si>
    <t>FUNDACIÓN TEATRO REAL</t>
  </si>
  <si>
    <t>VERDÚ MASIP SERVICIOS S.L.U.</t>
  </si>
  <si>
    <t>AVELLÁN LÓPEZ, JAVIER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</si>
  <si>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</si>
  <si>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</si>
  <si>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</si>
  <si>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</si>
  <si>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</si>
  <si>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</si>
  <si>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</si>
  <si>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</si>
  <si>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</si>
  <si>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 SENSE IVA</t>
  </si>
  <si>
    <t>DURACIÓ</t>
  </si>
  <si>
    <t>ADJUDICATARI</t>
  </si>
  <si>
    <t>Núm. REGISTRE</t>
  </si>
  <si>
    <t>SUBMINISTRAMENT</t>
  </si>
  <si>
    <t>SERVEI</t>
  </si>
  <si>
    <t xml:space="preserve">LLOGUER DE CAMIÓ PER A TRANSPORT D'ELEVADOR </t>
  </si>
  <si>
    <t xml:space="preserve">REPARACIÓ TERMÒSTAT PLANXA </t>
  </si>
  <si>
    <t>SUBMINISTRAMENT DE MATERIALS DE PINTURA</t>
  </si>
  <si>
    <t xml:space="preserve">SUBMINISTRAMENT DE PRODUCTES DE MAQUILLATGE </t>
  </si>
  <si>
    <t xml:space="preserve">SUBMINISTRAMENT LLICÈNCIA ADOBE PHOTOSHOP </t>
  </si>
  <si>
    <t xml:space="preserve">SUBSCRIPCIÓ A OPERA BASE </t>
  </si>
  <si>
    <t xml:space="preserve">LLICÈNCIA PROGRAMA MODIFICACIÓ PDF ADOBE </t>
  </si>
  <si>
    <t xml:space="preserve">SERVEI GRAVACIÓ CONFERÈNCIA ELEKTRA </t>
  </si>
  <si>
    <t xml:space="preserve">INSCRIPCIÓ ASSISTÈNCIA CONGRÉS INTERNACIONAL CONTRACTACIÓ PÚBLICA </t>
  </si>
  <si>
    <t xml:space="preserve">PORTS DE TRANSPORT TÒTEMS </t>
  </si>
  <si>
    <t xml:space="preserve">PROMOCIÓ EN FACEBOOK ANY 2020 </t>
  </si>
  <si>
    <t>ÒRGAN EMISSOR: SERVEIS JURÍDICS</t>
  </si>
  <si>
    <t>ACTUALITZACIÓ: TRIMESTRAL</t>
  </si>
  <si>
    <t>EMÉS EN DATA: 31 DE MARÇ DE 2020</t>
  </si>
  <si>
    <t xml:space="preserve">SUBMINISTRAMENT PINTURA PER A TALLER ATTREZZO </t>
  </si>
  <si>
    <t xml:space="preserve">LLOGUER DE CLAVECÍ PER A ARIODANTE </t>
  </si>
  <si>
    <t>ANUL·LAT</t>
  </si>
  <si>
    <t xml:space="preserve">SUBMINISTRAMENT DE CONTROLS REMOTS </t>
  </si>
  <si>
    <t xml:space="preserve">SUBMINISTRAMENT DE TEIXIT D'ENTRETELA </t>
  </si>
  <si>
    <t xml:space="preserve">SUBMINISTRAMENT SPLIT DE CLIMATITZACIÓ </t>
  </si>
  <si>
    <t>LLOGUER ISOLA DISABITATA</t>
  </si>
  <si>
    <t xml:space="preserve">LLICÈNCIA PER A ÚS DE PROGRAMA PER A L'ELABORACIÓ I CORRECCIÓ D'EXÀMENS </t>
  </si>
  <si>
    <t xml:space="preserve">EMMAGATZEMATGE COPRODUCCIÓ NORMA </t>
  </si>
  <si>
    <t xml:space="preserve">SERVEI ACTIVACIÓ CANAL DE VENDA EN WEB SERVICE </t>
  </si>
  <si>
    <t xml:space="preserve">BATERIA PER A MÀQUINA D'ELEVACIÓ </t>
  </si>
  <si>
    <t xml:space="preserve">SUBMINISTRAMENT DE BOBINES DE CORDA DE POLIPROPILÉ TRENAT </t>
  </si>
  <si>
    <t xml:space="preserve">SERVEIS DE PLATAFORMA PER A PUBLICITAT I GESTIÓ D'AUDICIONS D'ORQUESTRA </t>
  </si>
  <si>
    <t xml:space="preserve">SERVEIS DE PLATAFORMA ONLINE PER A GESTIÓ DE BORSES D'OCUPACIÓ </t>
  </si>
  <si>
    <t xml:space="preserve">SUBMINISTRAMENT DE TAULONS DE FUSTA PER A CARROS PER A TRANSPORT DE TIMBALS </t>
  </si>
  <si>
    <t xml:space="preserve">SUBMINISTRAMENT RODES PER A CARRO PER A TRANSPORT DE TIMBALS </t>
  </si>
  <si>
    <t xml:space="preserve">SERVEIS CÀMERA ASSAIG GENERAL IL VIAGGIO A REIMS </t>
  </si>
  <si>
    <t xml:space="preserve">SUBMINISTRAMENT DE TAULONS DE PI </t>
  </si>
  <si>
    <t xml:space="preserve">LLOGUER D'ELECTROACÚSTICA PER A CONCERT CHICK COREA </t>
  </si>
  <si>
    <t xml:space="preserve">LLOGUER DE PERRUQUES PER A IL VIAGGIO A REIMS </t>
  </si>
  <si>
    <t xml:space="preserve">SUBMINISTRAMENT MOQUETA DE FIRA I CINTA DOBLE CARA </t>
  </si>
  <si>
    <t xml:space="preserve">SUBMINISTRAMENT DE SISTEMA D'ALIMENTACIÓ ININTERROMPUDA </t>
  </si>
  <si>
    <t xml:space="preserve">CURS CONTRACTACIÓ PÚBLICA I COMPLIANCE </t>
  </si>
  <si>
    <t xml:space="preserve">COMPRA DE TORRES DE PC I RATOLINS </t>
  </si>
  <si>
    <t xml:space="preserve">SUBMINISTRAMENT DE PANTALLA DE PROJECCIÓ PER A IL TUTORE BURLATO </t>
  </si>
  <si>
    <t xml:space="preserve">SUBMINISTRAMENT DE MOQUETA DE FIRA </t>
  </si>
  <si>
    <t xml:space="preserve">TRADUCCIÓ I ADAPTACIÓ MUSICAL LLIBRET IL TUTORE BURLATO </t>
  </si>
  <si>
    <t xml:space="preserve">COMPRA SUPORTS TUBES WAGNERIANES </t>
  </si>
  <si>
    <t xml:space="preserve">MANTENIMENT REFREDADORES 2020 </t>
  </si>
  <si>
    <t xml:space="preserve">SUBMINISTRAMENT LLICÈNCIES ADOBE </t>
  </si>
  <si>
    <t xml:space="preserve">COMPRA D'UNITAT D'ALIMENTACIÓ PER A PROJECTOR </t>
  </si>
  <si>
    <t xml:space="preserve">SERVEI REPARACIONS I MANTENIMENT EQUIPS DE RADIOFREQÜÈNCIA </t>
  </si>
  <si>
    <t xml:space="preserve">SUBMINISTRAMENT PREMSA DIGITAL KIOSKOYMAS </t>
  </si>
  <si>
    <t xml:space="preserve">PUBLICITAT FACEBOOK </t>
  </si>
  <si>
    <t xml:space="preserve">INSCRIPCIÓ FORUM EDUCACIÓ OPERA EUROPA </t>
  </si>
  <si>
    <t xml:space="preserve">SUBMINISTRAMENT CARTOLINA PER A IMPRESSIÓ D'ENTRADES </t>
  </si>
  <si>
    <t xml:space="preserve">COMPRA DE MATERIAL FUNGIBLE ELÈCTRIC </t>
  </si>
  <si>
    <t xml:space="preserve">REVISIÓ DE TROMPETES </t>
  </si>
  <si>
    <t>SERVEIS GESTIÓ BORSES D'OCUPACIÓ</t>
  </si>
  <si>
    <t>CONTRACTE PAQUETERIA NACIONAL_FEBRER-JUNY 2020</t>
  </si>
  <si>
    <t xml:space="preserve">COMPRA DE 3 TWEETER PER A ALTAVEU </t>
  </si>
  <si>
    <t xml:space="preserve">LLOGUER DE MATERIAL D'ELECTROACÚSTICA </t>
  </si>
  <si>
    <t xml:space="preserve">LLOGUER DE CORONA </t>
  </si>
  <si>
    <t xml:space="preserve">SUBMINISTRAMENT DE TEIXIT DE LONA I CINGLA DE COTÓ </t>
  </si>
  <si>
    <t xml:space="preserve">SERVEIS DE CÀMERA TV PER A CONFERÈNCIES RAMON GENER </t>
  </si>
  <si>
    <t xml:space="preserve">MEDICIÓ DE QUALITAT DE L'AIRE </t>
  </si>
  <si>
    <t xml:space="preserve">QUOTA ADHESIÓ PROGRAMA CULTURA I OCI </t>
  </si>
  <si>
    <t xml:space="preserve">SERVEI D'ADAPTACIÓ DE DISSENY WEB VENDA D'ENTRADES </t>
  </si>
  <si>
    <t xml:space="preserve">ACTUALITZACIÓ DE BASE DE DADES DE TICKETING </t>
  </si>
  <si>
    <t xml:space="preserve">SERVEIS DE PLATAFORMA DE GESTIÓ DE PROMOCIONS, CONCURSOS I SORTEIGS </t>
  </si>
  <si>
    <t xml:space="preserve">MANTENIMENT DE FLAUTA EN SOL </t>
  </si>
  <si>
    <t xml:space="preserve">SUBMINISTRAMENT DE FILTRES D'IL·LUMINACIÓ </t>
  </si>
  <si>
    <t xml:space="preserve">CONSULTORIA I AUDITORA RGPD </t>
  </si>
  <si>
    <t xml:space="preserve">SUBMINISTRAMENT DE MANTA FILTRANT I FILTRES PER A MÀQUINES DE CLIMATITZACIÓ </t>
  </si>
  <si>
    <t xml:space="preserve">PREVISIÓ DESPESES COMBUSTIBLE I AUTOPISTES ANY 2020 </t>
  </si>
  <si>
    <t xml:space="preserve">CURS DE FORMACIÓ EN PROTOCOL </t>
  </si>
  <si>
    <t xml:space="preserve">SUBMINISTRAMENT DE TEIXITS PER A VESTUARI IL VIAGGIO A REIMS </t>
  </si>
  <si>
    <t xml:space="preserve">TRAGE JAQUETA A MESURA PER A VESTUARI IL VIAGGIO A REIMS </t>
  </si>
  <si>
    <t xml:space="preserve">SUBMINISTRAMENT DE CORDES PER A ARPES </t>
  </si>
  <si>
    <t xml:space="preserve">COMPRA DE PARTITURES PER A CONCERT MARIOTTI </t>
  </si>
  <si>
    <t xml:space="preserve">SUBMINISTRAMENT DE BOMBETES PER A PROJECTORS D'IL·LUMINACIÓ </t>
  </si>
  <si>
    <t xml:space="preserve">SERVEI DE REPARACIÓ D'ETAPA DE POTÈNCIA (AMPLIFICACIÓ ÀUDIO) </t>
  </si>
  <si>
    <t xml:space="preserve">SUBMINISTRAMENT DE PRODUCTES DE NETEJA </t>
  </si>
  <si>
    <t xml:space="preserve"> HIPOCLORIT SÒDIC </t>
  </si>
  <si>
    <t>SERVEI DE PREVENCIÓ I CONTROL LEGIONEL·LOSI</t>
  </si>
  <si>
    <t xml:space="preserve">TREBALLS EN ALTURA PER A TANCAMENT FINESTRA PLOMA </t>
  </si>
  <si>
    <t xml:space="preserve">SUBMINISTRAMENT DE SAL GROSSA </t>
  </si>
  <si>
    <t xml:space="preserve">LLOGUER D'INSTRUMENTS MUSICALS JAZZ </t>
  </si>
  <si>
    <t xml:space="preserve">SERVEI DE MANTENIMENT ARPA </t>
  </si>
  <si>
    <t xml:space="preserve">QUOTA INSCRIPCIÓ ASSISTÈNCIA A FIRA ESDEVENIMENTS </t>
  </si>
  <si>
    <t xml:space="preserve">SUBMINISTRAMENT DE PLAQUES ELECTRÒNIQUES PER A EQUIP DE CLIMATITZACIÓ </t>
  </si>
  <si>
    <t>SUBMINISTRAMENT DE MAQUILLATGE LÍQUID</t>
  </si>
  <si>
    <t xml:space="preserve">SUBMINISTRAMENT DE PRODUCTES PER A POSTISSOS </t>
  </si>
  <si>
    <t xml:space="preserve">LLOGUER DE CUIRASSES PER A IL VIAGGIO A REIMS </t>
  </si>
  <si>
    <t xml:space="preserve">SUBMINISTRAMENT DE TRES PARELLS DE BOTES D'HÍPICA </t>
  </si>
  <si>
    <t xml:space="preserve">SUBMINISTRAMENT DE PLANTA AMB FLOR </t>
  </si>
  <si>
    <t xml:space="preserve">CIRCUIT PUBLICITAT MUPIS </t>
  </si>
  <si>
    <t xml:space="preserve">SUBSCRIPCIÓ VALENCIA PREMIUM ANY 2020 </t>
  </si>
  <si>
    <t xml:space="preserve">REPARACIÓ VIDRE POSTERIOR FURGONETA </t>
  </si>
  <si>
    <t xml:space="preserve">LLOGUER DE FURGONETA </t>
  </si>
  <si>
    <t xml:space="preserve">QUOTA PARTICIPACIÓ ÓPERA XXI ANY 2020 </t>
  </si>
  <si>
    <t xml:space="preserve">SUBMINISTRAMENT DE TARGETES DE VISITA </t>
  </si>
  <si>
    <t>SUBMINISTRAMENT MAQUILLATGE</t>
  </si>
  <si>
    <t>20.12.2019 AL 24.12.2019</t>
  </si>
  <si>
    <t>18/02/2020 AL 27/03/2020</t>
  </si>
  <si>
    <t>10/02/2020 AL 16/03/2020</t>
  </si>
  <si>
    <t>21/2/2020 AL 23/02/2020</t>
  </si>
  <si>
    <t>3/3/2020 AL 2/3/2021</t>
  </si>
  <si>
    <t xml:space="preserve">PROMOCIÓ EN FACEBOOK DESEMBRE 2019 </t>
  </si>
  <si>
    <t xml:space="preserve">SERVEI DE MANTENIMENT EQUIPS RADIOFREQÜÈNCIA </t>
  </si>
  <si>
    <t>3/3/2020 AL 30/04/2020</t>
  </si>
  <si>
    <t>FRANCISCO JAVIER DE LLAGUNO SAHUQUILLO</t>
  </si>
  <si>
    <t>CAROLINE DOWDLE-PIANISTA</t>
  </si>
  <si>
    <t xml:space="preserve">SERVEI </t>
  </si>
  <si>
    <t>17/1/2020 AL 17/1/2021         1 AÑO</t>
  </si>
  <si>
    <t>18/1/2020 AL 18/1/2021         1 AÑO</t>
  </si>
  <si>
    <t>20/1/2020 AL 20/1/2021         1 AÑO</t>
  </si>
  <si>
    <t>13/1/2020 AL 13/4/2020       3 MESES</t>
  </si>
  <si>
    <t>01/01/2020 AL 31/12/2020          1 AÑO</t>
  </si>
  <si>
    <t>17/01/2020 AL 31/12/2020          1 AÑO</t>
  </si>
  <si>
    <t>03/03/2020 AL 02/03/2021</t>
  </si>
  <si>
    <t>2 MESES</t>
  </si>
  <si>
    <t>23/03/2020 AL 23/03/2021  1 AÑO</t>
  </si>
  <si>
    <t>ANULADO</t>
  </si>
  <si>
    <t>PENDENT</t>
  </si>
  <si>
    <t>ANUL-LAY</t>
  </si>
  <si>
    <t xml:space="preserve"> 20/3/2020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</si>
</sst>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4" fontId="3" fillId="0" borderId="3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1" fontId="4" fillId="3" borderId="3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4" fillId="0" borderId="4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14" fontId="4" fillId="0" borderId="7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left"/>
    </xf>
    <xf numFmtId="14" fontId="4" fillId="0" borderId="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tabSelected="1" topLeftCell="B1" zoomScale="51" zoomScaleNormal="51" workbookViewId="0">
      <pane ySplit="1" topLeftCell="A84" activePane="bottomLeft" state="frozen"/>
      <selection activeCell="C1" sqref="C1"/>
      <selection pane="bottomLeft" activeCell="G90" sqref="G90"/>
    </sheetView>
  </sheetViews>
  <sheetFormatPr baseColWidth="10" defaultColWidth="9.140625" defaultRowHeight="54" customHeight="1" x14ac:dyDescent="0.2"/>
  <cols>
    <col min="1" max="1" width="7.85546875" style="8" customWidth="1"/>
    <col min="2" max="2" width="7.140625" style="23" customWidth="1"/>
    <col min="3" max="3" width="32.5703125" style="8" customWidth="1"/>
    <col min="4" max="4" width="17.85546875" style="8" customWidth="1"/>
    <col min="5" max="5" width="24.85546875" style="8" customWidth="1"/>
    <col min="6" max="6" width="18" style="8" customWidth="1"/>
    <col min="7" max="7" width="16.7109375" style="8" customWidth="1"/>
    <col min="8" max="8" width="17.42578125" style="23" customWidth="1"/>
    <col min="9" max="9" width="18.28515625" style="22" customWidth="1"/>
    <col min="10" max="10" width="7.42578125" style="8" customWidth="1"/>
    <col min="11" max="11" width="20.42578125" style="27" customWidth="1"/>
    <col min="12" max="12" width="14.85546875" style="27" customWidth="1"/>
    <col min="13" max="13" width="16.28515625" style="27" customWidth="1"/>
    <col min="14" max="14" width="14.28515625" style="27" customWidth="1"/>
    <col min="15" max="15" width="17.28515625" style="8" customWidth="1"/>
    <col min="16" max="16" width="34.7109375" style="8" customWidth="1"/>
    <col min="17" max="17" width="22.42578125" style="8" customWidth="1"/>
    <col min="18" max="18" width="30" style="8" customWidth="1"/>
    <col min="19" max="16384" width="9.140625" style="8"/>
  </cols>
  <sheetData>
    <row r="1" spans="1:18" ht="54" customHeight="1" x14ac:dyDescent="0.2">
      <c r="B1" s="33" t="s">
        <v>277</v>
      </c>
      <c r="C1" s="9" t="s">
        <v>278</v>
      </c>
      <c r="D1" s="9" t="s">
        <v>279</v>
      </c>
      <c r="E1" s="9" t="s">
        <v>280</v>
      </c>
      <c r="F1" s="9" t="s">
        <v>281</v>
      </c>
      <c r="G1" s="9" t="s">
        <v>282</v>
      </c>
      <c r="H1" s="12" t="s">
        <v>283</v>
      </c>
      <c r="I1" s="13" t="s">
        <v>284</v>
      </c>
      <c r="J1" s="9" t="s">
        <v>285</v>
      </c>
      <c r="K1" s="9" t="s">
        <v>286</v>
      </c>
      <c r="L1" s="9" t="s">
        <v>5</v>
      </c>
      <c r="M1" s="9" t="s">
        <v>0</v>
      </c>
      <c r="N1" s="9" t="s">
        <v>1</v>
      </c>
      <c r="O1" s="9" t="s">
        <v>287</v>
      </c>
      <c r="P1" s="9" t="s">
        <v>288</v>
      </c>
      <c r="Q1" s="9" t="s">
        <v>2</v>
      </c>
      <c r="R1" s="9" t="s">
        <v>289</v>
      </c>
    </row>
    <row r="2" spans="1:18" ht="54" customHeight="1" x14ac:dyDescent="0.2">
      <c r="A2" s="10" t="s">
        <v>173</v>
      </c>
      <c r="B2" s="14">
        <v>643</v>
      </c>
      <c r="C2" s="11" t="s">
        <v>292</v>
      </c>
      <c r="D2" s="7" t="s">
        <v>290</v>
      </c>
      <c r="E2" s="11" t="s">
        <v>6</v>
      </c>
      <c r="F2" s="11">
        <v>500735</v>
      </c>
      <c r="G2" s="11">
        <v>210020115</v>
      </c>
      <c r="H2" s="14">
        <v>3200024980</v>
      </c>
      <c r="I2" s="15">
        <v>43838</v>
      </c>
      <c r="J2" s="11">
        <v>3</v>
      </c>
      <c r="K2" s="16">
        <v>311.01</v>
      </c>
      <c r="L2" s="16">
        <v>0.21</v>
      </c>
      <c r="M2" s="17">
        <f>K2*L2</f>
        <v>65.312100000000001</v>
      </c>
      <c r="N2" s="17">
        <f>K2+M2</f>
        <v>376.32209999999998</v>
      </c>
      <c r="O2" s="11" t="s">
        <v>389</v>
      </c>
      <c r="P2" s="10" t="s">
        <v>99</v>
      </c>
      <c r="Q2" s="11" t="s">
        <v>100</v>
      </c>
      <c r="R2" s="7"/>
    </row>
    <row r="3" spans="1:18" ht="54" customHeight="1" x14ac:dyDescent="0.2">
      <c r="A3" s="10" t="s">
        <v>173</v>
      </c>
      <c r="B3" s="14">
        <v>648</v>
      </c>
      <c r="C3" s="45" t="s">
        <v>293</v>
      </c>
      <c r="D3" s="21" t="s">
        <v>291</v>
      </c>
      <c r="E3" s="29" t="s">
        <v>150</v>
      </c>
      <c r="F3" s="29">
        <v>503987</v>
      </c>
      <c r="G3" s="29">
        <v>210020132</v>
      </c>
      <c r="H3" s="28">
        <v>3200025009</v>
      </c>
      <c r="I3" s="30">
        <v>43854</v>
      </c>
      <c r="J3" s="29">
        <v>1</v>
      </c>
      <c r="K3" s="31">
        <v>165.5</v>
      </c>
      <c r="L3" s="31">
        <v>0.21</v>
      </c>
      <c r="M3" s="32">
        <f>K3*L3</f>
        <v>34.754999999999995</v>
      </c>
      <c r="N3" s="32">
        <f>K3+M3</f>
        <v>200.255</v>
      </c>
      <c r="O3" s="29" t="s">
        <v>151</v>
      </c>
      <c r="P3" s="45" t="s">
        <v>244</v>
      </c>
      <c r="Q3" s="29" t="s">
        <v>152</v>
      </c>
      <c r="R3" s="21"/>
    </row>
    <row r="4" spans="1:18" ht="54" customHeight="1" x14ac:dyDescent="0.2">
      <c r="A4" s="10" t="s">
        <v>173</v>
      </c>
      <c r="B4" s="18">
        <v>4</v>
      </c>
      <c r="C4" s="7" t="s">
        <v>294</v>
      </c>
      <c r="D4" s="7" t="s">
        <v>290</v>
      </c>
      <c r="E4" s="7" t="s">
        <v>43</v>
      </c>
      <c r="F4" s="10">
        <v>500722</v>
      </c>
      <c r="G4" s="10">
        <v>210020110</v>
      </c>
      <c r="H4" s="46">
        <v>3200024981</v>
      </c>
      <c r="I4" s="47">
        <v>43846</v>
      </c>
      <c r="J4" s="10">
        <v>3</v>
      </c>
      <c r="K4" s="16">
        <v>428.9</v>
      </c>
      <c r="L4" s="16">
        <v>0.21</v>
      </c>
      <c r="M4" s="16">
        <f t="shared" ref="M4:M67" si="0">K4*L4</f>
        <v>90.068999999999988</v>
      </c>
      <c r="N4" s="16">
        <f t="shared" ref="N4:N67" si="1">K4+M4</f>
        <v>518.96899999999994</v>
      </c>
      <c r="O4" s="48">
        <v>43861</v>
      </c>
      <c r="P4" s="19" t="s">
        <v>245</v>
      </c>
      <c r="Q4" s="6" t="s">
        <v>84</v>
      </c>
      <c r="R4" s="7"/>
    </row>
    <row r="5" spans="1:18" ht="54" customHeight="1" x14ac:dyDescent="0.2">
      <c r="A5" s="10" t="s">
        <v>173</v>
      </c>
      <c r="B5" s="18">
        <v>5</v>
      </c>
      <c r="C5" s="7" t="s">
        <v>295</v>
      </c>
      <c r="D5" s="7" t="s">
        <v>290</v>
      </c>
      <c r="E5" s="7" t="s">
        <v>44</v>
      </c>
      <c r="F5" s="10">
        <v>503191</v>
      </c>
      <c r="G5" s="10">
        <v>210020114</v>
      </c>
      <c r="H5" s="46">
        <v>3200024982</v>
      </c>
      <c r="I5" s="47">
        <v>43846</v>
      </c>
      <c r="J5" s="10">
        <v>1</v>
      </c>
      <c r="K5" s="16">
        <v>1272.77</v>
      </c>
      <c r="L5" s="16">
        <v>0.21</v>
      </c>
      <c r="M5" s="16">
        <f t="shared" si="0"/>
        <v>267.2817</v>
      </c>
      <c r="N5" s="16">
        <f t="shared" si="1"/>
        <v>1540.0517</v>
      </c>
      <c r="O5" s="48">
        <v>43846</v>
      </c>
      <c r="P5" s="19" t="s">
        <v>75</v>
      </c>
      <c r="Q5" s="6" t="s">
        <v>83</v>
      </c>
      <c r="R5" s="7"/>
    </row>
    <row r="6" spans="1:18" ht="54" customHeight="1" x14ac:dyDescent="0.2">
      <c r="A6" s="10" t="s">
        <v>173</v>
      </c>
      <c r="B6" s="18">
        <v>6</v>
      </c>
      <c r="C6" s="7" t="s">
        <v>296</v>
      </c>
      <c r="D6" s="7" t="s">
        <v>290</v>
      </c>
      <c r="E6" s="7" t="s">
        <v>45</v>
      </c>
      <c r="F6" s="10">
        <v>504203</v>
      </c>
      <c r="G6" s="10">
        <v>210020116</v>
      </c>
      <c r="H6" s="46">
        <v>3200024985</v>
      </c>
      <c r="I6" s="47">
        <v>43846</v>
      </c>
      <c r="J6" s="10">
        <v>3</v>
      </c>
      <c r="K6" s="16">
        <v>178.99</v>
      </c>
      <c r="L6" s="16">
        <v>0.21</v>
      </c>
      <c r="M6" s="16">
        <f t="shared" si="0"/>
        <v>37.587899999999998</v>
      </c>
      <c r="N6" s="16">
        <f t="shared" si="1"/>
        <v>216.5779</v>
      </c>
      <c r="O6" s="10" t="s">
        <v>400</v>
      </c>
      <c r="P6" s="19" t="s">
        <v>77</v>
      </c>
      <c r="Q6" s="6" t="s">
        <v>80</v>
      </c>
      <c r="R6" s="7"/>
    </row>
    <row r="7" spans="1:18" ht="54" customHeight="1" x14ac:dyDescent="0.2">
      <c r="A7" s="10" t="s">
        <v>173</v>
      </c>
      <c r="B7" s="18">
        <v>7</v>
      </c>
      <c r="C7" s="7" t="s">
        <v>297</v>
      </c>
      <c r="D7" s="7" t="s">
        <v>291</v>
      </c>
      <c r="E7" s="7" t="s">
        <v>46</v>
      </c>
      <c r="F7" s="10">
        <v>504696</v>
      </c>
      <c r="G7" s="10">
        <v>210020120</v>
      </c>
      <c r="H7" s="46">
        <v>3200024986</v>
      </c>
      <c r="I7" s="47">
        <v>43846</v>
      </c>
      <c r="J7" s="10">
        <v>1</v>
      </c>
      <c r="K7" s="16">
        <v>600</v>
      </c>
      <c r="L7" s="16">
        <v>0</v>
      </c>
      <c r="M7" s="16">
        <f t="shared" si="0"/>
        <v>0</v>
      </c>
      <c r="N7" s="16">
        <f t="shared" si="1"/>
        <v>600</v>
      </c>
      <c r="O7" s="10" t="s">
        <v>401</v>
      </c>
      <c r="P7" s="19" t="s">
        <v>78</v>
      </c>
      <c r="Q7" s="6" t="s">
        <v>82</v>
      </c>
      <c r="R7" s="7"/>
    </row>
    <row r="8" spans="1:18" ht="54" customHeight="1" x14ac:dyDescent="0.2">
      <c r="A8" s="10" t="s">
        <v>173</v>
      </c>
      <c r="B8" s="18">
        <v>8</v>
      </c>
      <c r="C8" s="7" t="s">
        <v>298</v>
      </c>
      <c r="D8" s="7" t="s">
        <v>290</v>
      </c>
      <c r="E8" s="7" t="s">
        <v>79</v>
      </c>
      <c r="F8" s="10">
        <v>504261</v>
      </c>
      <c r="G8" s="10">
        <v>210020118</v>
      </c>
      <c r="H8" s="46">
        <v>3200024988</v>
      </c>
      <c r="I8" s="47">
        <v>43846</v>
      </c>
      <c r="J8" s="10">
        <v>3</v>
      </c>
      <c r="K8" s="16">
        <v>1015</v>
      </c>
      <c r="L8" s="16">
        <v>0.21</v>
      </c>
      <c r="M8" s="16">
        <f t="shared" si="0"/>
        <v>213.15</v>
      </c>
      <c r="N8" s="16">
        <f t="shared" si="1"/>
        <v>1228.1500000000001</v>
      </c>
      <c r="O8" s="10" t="s">
        <v>402</v>
      </c>
      <c r="P8" s="19" t="s">
        <v>246</v>
      </c>
      <c r="Q8" s="6" t="s">
        <v>81</v>
      </c>
      <c r="R8" s="7"/>
    </row>
    <row r="9" spans="1:18" ht="68.25" customHeight="1" x14ac:dyDescent="0.2">
      <c r="A9" s="10" t="s">
        <v>173</v>
      </c>
      <c r="B9" s="18">
        <v>9</v>
      </c>
      <c r="C9" s="7" t="s">
        <v>395</v>
      </c>
      <c r="D9" s="7" t="s">
        <v>291</v>
      </c>
      <c r="E9" s="7" t="s">
        <v>47</v>
      </c>
      <c r="F9" s="10">
        <v>504203</v>
      </c>
      <c r="G9" s="10">
        <v>210020119</v>
      </c>
      <c r="H9" s="46">
        <v>3200024989</v>
      </c>
      <c r="I9" s="47">
        <v>43846</v>
      </c>
      <c r="J9" s="10">
        <v>2</v>
      </c>
      <c r="K9" s="16">
        <v>1282.5</v>
      </c>
      <c r="L9" s="16">
        <v>0.21</v>
      </c>
      <c r="M9" s="16">
        <f t="shared" si="0"/>
        <v>269.32499999999999</v>
      </c>
      <c r="N9" s="16">
        <f t="shared" si="1"/>
        <v>1551.825</v>
      </c>
      <c r="O9" s="48" t="s">
        <v>403</v>
      </c>
      <c r="P9" s="19" t="s">
        <v>77</v>
      </c>
      <c r="Q9" s="6" t="s">
        <v>80</v>
      </c>
      <c r="R9" s="7"/>
    </row>
    <row r="10" spans="1:18" ht="54" customHeight="1" x14ac:dyDescent="0.2">
      <c r="A10" s="10" t="s">
        <v>173</v>
      </c>
      <c r="B10" s="18">
        <v>10</v>
      </c>
      <c r="C10" s="7" t="s">
        <v>299</v>
      </c>
      <c r="D10" s="7" t="s">
        <v>291</v>
      </c>
      <c r="E10" s="7" t="s">
        <v>48</v>
      </c>
      <c r="F10" s="10">
        <v>503359</v>
      </c>
      <c r="G10" s="10">
        <v>210020124</v>
      </c>
      <c r="H10" s="46">
        <v>3200024987</v>
      </c>
      <c r="I10" s="47">
        <v>43840</v>
      </c>
      <c r="J10" s="10">
        <v>3</v>
      </c>
      <c r="K10" s="16">
        <v>350</v>
      </c>
      <c r="L10" s="16">
        <v>0.21</v>
      </c>
      <c r="M10" s="16">
        <f t="shared" si="0"/>
        <v>73.5</v>
      </c>
      <c r="N10" s="16">
        <f t="shared" si="1"/>
        <v>423.5</v>
      </c>
      <c r="O10" s="48">
        <v>43877</v>
      </c>
      <c r="P10" s="19" t="s">
        <v>247</v>
      </c>
      <c r="Q10" s="6" t="s">
        <v>240</v>
      </c>
      <c r="R10" s="7"/>
    </row>
    <row r="11" spans="1:18" ht="54" customHeight="1" x14ac:dyDescent="0.2">
      <c r="A11" s="10" t="s">
        <v>173</v>
      </c>
      <c r="B11" s="18">
        <v>12</v>
      </c>
      <c r="C11" s="7" t="s">
        <v>85</v>
      </c>
      <c r="D11" s="7" t="s">
        <v>291</v>
      </c>
      <c r="E11" s="7" t="s">
        <v>49</v>
      </c>
      <c r="F11" s="10">
        <v>504678</v>
      </c>
      <c r="G11" s="10">
        <v>220002274</v>
      </c>
      <c r="H11" s="46">
        <v>3200025149</v>
      </c>
      <c r="I11" s="47">
        <v>43781</v>
      </c>
      <c r="J11" s="10">
        <v>1</v>
      </c>
      <c r="K11" s="16">
        <v>10000</v>
      </c>
      <c r="L11" s="16">
        <v>0.21</v>
      </c>
      <c r="M11" s="16">
        <f t="shared" si="0"/>
        <v>2100</v>
      </c>
      <c r="N11" s="16">
        <f t="shared" si="1"/>
        <v>12100</v>
      </c>
      <c r="O11" s="48">
        <v>43905</v>
      </c>
      <c r="P11" s="7" t="s">
        <v>106</v>
      </c>
      <c r="Q11" s="7" t="s">
        <v>241</v>
      </c>
      <c r="R11" s="7"/>
    </row>
    <row r="12" spans="1:18" ht="69.75" customHeight="1" x14ac:dyDescent="0.2">
      <c r="A12" s="10" t="s">
        <v>173</v>
      </c>
      <c r="B12" s="18">
        <v>14</v>
      </c>
      <c r="C12" s="7" t="s">
        <v>300</v>
      </c>
      <c r="D12" s="7" t="s">
        <v>291</v>
      </c>
      <c r="E12" s="7" t="s">
        <v>50</v>
      </c>
      <c r="F12" s="10">
        <v>504698</v>
      </c>
      <c r="G12" s="10">
        <v>210020140</v>
      </c>
      <c r="H12" s="46">
        <v>3200024993</v>
      </c>
      <c r="I12" s="47">
        <v>43846</v>
      </c>
      <c r="J12" s="10">
        <v>1</v>
      </c>
      <c r="K12" s="16">
        <v>90</v>
      </c>
      <c r="L12" s="16">
        <v>0.21</v>
      </c>
      <c r="M12" s="16">
        <f t="shared" si="0"/>
        <v>18.899999999999999</v>
      </c>
      <c r="N12" s="16">
        <f t="shared" si="1"/>
        <v>108.9</v>
      </c>
      <c r="O12" s="48" t="s">
        <v>105</v>
      </c>
      <c r="P12" s="7" t="s">
        <v>397</v>
      </c>
      <c r="Q12" s="6" t="s">
        <v>240</v>
      </c>
      <c r="R12" s="7"/>
    </row>
    <row r="13" spans="1:18" ht="54" customHeight="1" x14ac:dyDescent="0.2">
      <c r="A13" s="10" t="s">
        <v>173</v>
      </c>
      <c r="B13" s="18">
        <v>15</v>
      </c>
      <c r="C13" s="7" t="s">
        <v>301</v>
      </c>
      <c r="D13" s="7" t="s">
        <v>291</v>
      </c>
      <c r="E13" s="7" t="s">
        <v>51</v>
      </c>
      <c r="F13" s="10">
        <v>504631</v>
      </c>
      <c r="G13" s="10">
        <v>210020145</v>
      </c>
      <c r="H13" s="46">
        <v>3200024994</v>
      </c>
      <c r="I13" s="47">
        <v>43846</v>
      </c>
      <c r="J13" s="10">
        <v>1</v>
      </c>
      <c r="K13" s="16">
        <v>7.5</v>
      </c>
      <c r="L13" s="16">
        <v>0.21</v>
      </c>
      <c r="M13" s="16">
        <f t="shared" si="0"/>
        <v>1.575</v>
      </c>
      <c r="N13" s="16">
        <f t="shared" si="1"/>
        <v>9.0749999999999993</v>
      </c>
      <c r="O13" s="48">
        <v>43844</v>
      </c>
      <c r="P13" s="7" t="s">
        <v>104</v>
      </c>
      <c r="Q13" s="7" t="s">
        <v>109</v>
      </c>
      <c r="R13" s="7"/>
    </row>
    <row r="14" spans="1:18" ht="54" customHeight="1" x14ac:dyDescent="0.2">
      <c r="A14" s="10" t="s">
        <v>173</v>
      </c>
      <c r="B14" s="18">
        <v>16</v>
      </c>
      <c r="C14" s="7" t="s">
        <v>398</v>
      </c>
      <c r="D14" s="7" t="s">
        <v>291</v>
      </c>
      <c r="E14" s="7" t="s">
        <v>52</v>
      </c>
      <c r="F14" s="10">
        <v>504691</v>
      </c>
      <c r="G14" s="10">
        <v>220002273</v>
      </c>
      <c r="H14" s="46">
        <v>3200025042</v>
      </c>
      <c r="I14" s="47">
        <v>43815</v>
      </c>
      <c r="J14" s="10">
        <v>1</v>
      </c>
      <c r="K14" s="16">
        <v>4000</v>
      </c>
      <c r="L14" s="16">
        <v>0</v>
      </c>
      <c r="M14" s="16">
        <f t="shared" si="0"/>
        <v>0</v>
      </c>
      <c r="N14" s="16">
        <f t="shared" si="1"/>
        <v>4000</v>
      </c>
      <c r="O14" s="48">
        <v>43862</v>
      </c>
      <c r="P14" s="7" t="s">
        <v>248</v>
      </c>
      <c r="Q14" s="6" t="s">
        <v>240</v>
      </c>
      <c r="R14" s="7"/>
    </row>
    <row r="15" spans="1:18" ht="54" customHeight="1" x14ac:dyDescent="0.2">
      <c r="A15" s="10" t="s">
        <v>173</v>
      </c>
      <c r="B15" s="18">
        <v>17</v>
      </c>
      <c r="C15" s="7" t="s">
        <v>86</v>
      </c>
      <c r="D15" s="7" t="s">
        <v>291</v>
      </c>
      <c r="E15" s="7" t="s">
        <v>53</v>
      </c>
      <c r="F15" s="10">
        <v>504688</v>
      </c>
      <c r="G15" s="10">
        <v>220002272</v>
      </c>
      <c r="H15" s="46">
        <v>3200025046</v>
      </c>
      <c r="I15" s="47">
        <v>43815</v>
      </c>
      <c r="J15" s="10">
        <v>1</v>
      </c>
      <c r="K15" s="16">
        <v>12400</v>
      </c>
      <c r="L15" s="16">
        <v>0</v>
      </c>
      <c r="M15" s="16">
        <f t="shared" si="0"/>
        <v>0</v>
      </c>
      <c r="N15" s="16">
        <v>12400</v>
      </c>
      <c r="O15" s="48">
        <v>43862</v>
      </c>
      <c r="P15" s="7" t="s">
        <v>249</v>
      </c>
      <c r="Q15" s="6" t="s">
        <v>240</v>
      </c>
      <c r="R15" s="7"/>
    </row>
    <row r="16" spans="1:18" ht="62.25" customHeight="1" x14ac:dyDescent="0.2">
      <c r="A16" s="10" t="s">
        <v>173</v>
      </c>
      <c r="B16" s="18">
        <v>18</v>
      </c>
      <c r="C16" s="7" t="s">
        <v>394</v>
      </c>
      <c r="D16" s="7" t="s">
        <v>291</v>
      </c>
      <c r="E16" s="7" t="s">
        <v>54</v>
      </c>
      <c r="F16" s="10">
        <v>504150</v>
      </c>
      <c r="G16" s="10">
        <v>210020134</v>
      </c>
      <c r="H16" s="46">
        <v>3200025001</v>
      </c>
      <c r="I16" s="47">
        <v>43854</v>
      </c>
      <c r="J16" s="10">
        <v>1</v>
      </c>
      <c r="K16" s="16">
        <v>6179.87</v>
      </c>
      <c r="L16" s="16">
        <v>0</v>
      </c>
      <c r="M16" s="16">
        <f t="shared" si="0"/>
        <v>0</v>
      </c>
      <c r="N16" s="16">
        <f t="shared" ref="N16" si="2">K16+M16</f>
        <v>6179.87</v>
      </c>
      <c r="O16" s="10" t="s">
        <v>234</v>
      </c>
      <c r="P16" s="7" t="s">
        <v>103</v>
      </c>
      <c r="Q16" s="7" t="s">
        <v>110</v>
      </c>
      <c r="R16" s="7"/>
    </row>
    <row r="17" spans="1:18" ht="61.5" customHeight="1" x14ac:dyDescent="0.2">
      <c r="A17" s="10" t="s">
        <v>173</v>
      </c>
      <c r="B17" s="18">
        <v>19</v>
      </c>
      <c r="C17" s="7" t="s">
        <v>302</v>
      </c>
      <c r="D17" s="7" t="s">
        <v>291</v>
      </c>
      <c r="E17" s="7" t="s">
        <v>55</v>
      </c>
      <c r="F17" s="10">
        <v>504150</v>
      </c>
      <c r="G17" s="10">
        <v>210020096</v>
      </c>
      <c r="H17" s="46">
        <v>3200025000</v>
      </c>
      <c r="I17" s="47">
        <v>43854</v>
      </c>
      <c r="J17" s="10">
        <v>1</v>
      </c>
      <c r="K17" s="16">
        <v>12000</v>
      </c>
      <c r="L17" s="16">
        <v>0</v>
      </c>
      <c r="M17" s="16">
        <f t="shared" si="0"/>
        <v>0</v>
      </c>
      <c r="N17" s="16">
        <f t="shared" si="1"/>
        <v>12000</v>
      </c>
      <c r="O17" s="10" t="s">
        <v>404</v>
      </c>
      <c r="P17" s="7" t="s">
        <v>103</v>
      </c>
      <c r="Q17" s="7" t="s">
        <v>110</v>
      </c>
      <c r="R17" s="7"/>
    </row>
    <row r="18" spans="1:18" ht="48.75" customHeight="1" x14ac:dyDescent="0.2">
      <c r="A18" s="10" t="s">
        <v>173</v>
      </c>
      <c r="B18" s="18">
        <v>20</v>
      </c>
      <c r="C18" s="7" t="s">
        <v>388</v>
      </c>
      <c r="D18" s="7" t="s">
        <v>290</v>
      </c>
      <c r="E18" s="7" t="s">
        <v>56</v>
      </c>
      <c r="F18" s="10">
        <v>503191</v>
      </c>
      <c r="G18" s="10">
        <v>210020148</v>
      </c>
      <c r="H18" s="46">
        <v>3200025006</v>
      </c>
      <c r="I18" s="47">
        <v>43854</v>
      </c>
      <c r="J18" s="10">
        <v>1</v>
      </c>
      <c r="K18" s="16">
        <v>216.57</v>
      </c>
      <c r="L18" s="16">
        <v>0.21</v>
      </c>
      <c r="M18" s="16">
        <f t="shared" si="0"/>
        <v>45.479699999999994</v>
      </c>
      <c r="N18" s="16">
        <f t="shared" si="1"/>
        <v>262.04969999999997</v>
      </c>
      <c r="O18" s="48">
        <v>43855</v>
      </c>
      <c r="P18" s="7" t="s">
        <v>75</v>
      </c>
      <c r="Q18" s="7" t="s">
        <v>91</v>
      </c>
      <c r="R18" s="7"/>
    </row>
    <row r="19" spans="1:18" ht="54" customHeight="1" x14ac:dyDescent="0.2">
      <c r="A19" s="10" t="s">
        <v>173</v>
      </c>
      <c r="B19" s="18">
        <v>21</v>
      </c>
      <c r="C19" s="7" t="s">
        <v>387</v>
      </c>
      <c r="D19" s="7" t="s">
        <v>290</v>
      </c>
      <c r="E19" s="7" t="s">
        <v>57</v>
      </c>
      <c r="F19" s="10">
        <v>504065</v>
      </c>
      <c r="G19" s="10">
        <v>210020157</v>
      </c>
      <c r="H19" s="46">
        <v>3200025007</v>
      </c>
      <c r="I19" s="47">
        <v>43854</v>
      </c>
      <c r="J19" s="10">
        <v>3</v>
      </c>
      <c r="K19" s="16">
        <v>96</v>
      </c>
      <c r="L19" s="16">
        <v>0.21</v>
      </c>
      <c r="M19" s="16">
        <f t="shared" si="0"/>
        <v>20.16</v>
      </c>
      <c r="N19" s="16">
        <f t="shared" si="1"/>
        <v>116.16</v>
      </c>
      <c r="O19" s="48">
        <v>43853</v>
      </c>
      <c r="P19" s="7" t="s">
        <v>102</v>
      </c>
      <c r="Q19" s="7" t="s">
        <v>111</v>
      </c>
      <c r="R19" s="7"/>
    </row>
    <row r="20" spans="1:18" ht="54" customHeight="1" x14ac:dyDescent="0.2">
      <c r="A20" s="10" t="s">
        <v>173</v>
      </c>
      <c r="B20" s="18">
        <v>27</v>
      </c>
      <c r="C20" s="7" t="s">
        <v>386</v>
      </c>
      <c r="D20" s="7" t="s">
        <v>291</v>
      </c>
      <c r="E20" s="7" t="s">
        <v>58</v>
      </c>
      <c r="F20" s="10">
        <v>500313</v>
      </c>
      <c r="G20" s="10">
        <v>210020062</v>
      </c>
      <c r="H20" s="46">
        <v>3200025011</v>
      </c>
      <c r="I20" s="47">
        <v>43854</v>
      </c>
      <c r="J20" s="10">
        <v>1</v>
      </c>
      <c r="K20" s="16">
        <v>2621.17</v>
      </c>
      <c r="L20" s="17">
        <v>0.21</v>
      </c>
      <c r="M20" s="16">
        <f t="shared" si="0"/>
        <v>550.44569999999999</v>
      </c>
      <c r="N20" s="16">
        <f t="shared" si="1"/>
        <v>3171.6157000000003</v>
      </c>
      <c r="O20" s="10" t="s">
        <v>404</v>
      </c>
      <c r="P20" s="7" t="s">
        <v>250</v>
      </c>
      <c r="Q20" s="7" t="s">
        <v>112</v>
      </c>
      <c r="R20" s="7"/>
    </row>
    <row r="21" spans="1:18" ht="54" customHeight="1" x14ac:dyDescent="0.2">
      <c r="A21" s="10" t="s">
        <v>173</v>
      </c>
      <c r="B21" s="18">
        <v>28</v>
      </c>
      <c r="C21" s="7" t="s">
        <v>251</v>
      </c>
      <c r="D21" s="7" t="s">
        <v>291</v>
      </c>
      <c r="E21" s="7" t="s">
        <v>107</v>
      </c>
      <c r="F21" s="10">
        <v>504697</v>
      </c>
      <c r="G21" s="10">
        <v>220002275</v>
      </c>
      <c r="H21" s="46">
        <v>3200025144</v>
      </c>
      <c r="I21" s="48">
        <v>43804</v>
      </c>
      <c r="J21" s="10">
        <v>1</v>
      </c>
      <c r="K21" s="16">
        <v>5000</v>
      </c>
      <c r="L21" s="17">
        <v>0</v>
      </c>
      <c r="M21" s="16">
        <f t="shared" si="0"/>
        <v>0</v>
      </c>
      <c r="N21" s="16">
        <f t="shared" si="1"/>
        <v>5000</v>
      </c>
      <c r="O21" s="48">
        <v>43905</v>
      </c>
      <c r="P21" s="7" t="s">
        <v>108</v>
      </c>
      <c r="Q21" s="6" t="s">
        <v>240</v>
      </c>
      <c r="R21" s="7"/>
    </row>
    <row r="22" spans="1:18" ht="54" customHeight="1" x14ac:dyDescent="0.2">
      <c r="A22" s="10" t="s">
        <v>173</v>
      </c>
      <c r="B22" s="18">
        <v>30</v>
      </c>
      <c r="C22" s="7" t="s">
        <v>385</v>
      </c>
      <c r="D22" s="7" t="s">
        <v>291</v>
      </c>
      <c r="E22" s="7" t="s">
        <v>59</v>
      </c>
      <c r="F22" s="10">
        <v>500735</v>
      </c>
      <c r="G22" s="10">
        <v>210020126</v>
      </c>
      <c r="H22" s="46">
        <v>3200025021</v>
      </c>
      <c r="I22" s="48">
        <v>43861</v>
      </c>
      <c r="J22" s="10">
        <v>3</v>
      </c>
      <c r="K22" s="16">
        <v>4975</v>
      </c>
      <c r="L22" s="16">
        <v>0.21</v>
      </c>
      <c r="M22" s="16">
        <f t="shared" si="0"/>
        <v>1044.75</v>
      </c>
      <c r="N22" s="16">
        <f t="shared" si="1"/>
        <v>6019.75</v>
      </c>
      <c r="O22" s="10" t="s">
        <v>98</v>
      </c>
      <c r="P22" s="7" t="s">
        <v>99</v>
      </c>
      <c r="Q22" s="7" t="s">
        <v>100</v>
      </c>
      <c r="R22" s="7"/>
    </row>
    <row r="23" spans="1:18" ht="54" customHeight="1" x14ac:dyDescent="0.2">
      <c r="A23" s="10" t="s">
        <v>173</v>
      </c>
      <c r="B23" s="18">
        <v>31</v>
      </c>
      <c r="C23" s="7" t="s">
        <v>384</v>
      </c>
      <c r="D23" s="7" t="s">
        <v>291</v>
      </c>
      <c r="E23" s="7" t="s">
        <v>60</v>
      </c>
      <c r="F23" s="10">
        <v>500735</v>
      </c>
      <c r="G23" s="10">
        <v>210020142</v>
      </c>
      <c r="H23" s="46">
        <v>3200025022</v>
      </c>
      <c r="I23" s="48">
        <v>43861</v>
      </c>
      <c r="J23" s="10">
        <v>1</v>
      </c>
      <c r="K23" s="17">
        <v>250</v>
      </c>
      <c r="L23" s="17">
        <v>0.21</v>
      </c>
      <c r="M23" s="17">
        <v>52.5</v>
      </c>
      <c r="N23" s="17" t="s">
        <v>122</v>
      </c>
      <c r="O23" s="48">
        <v>43838</v>
      </c>
      <c r="P23" s="7" t="s">
        <v>99</v>
      </c>
      <c r="Q23" s="7" t="s">
        <v>100</v>
      </c>
      <c r="R23" s="7"/>
    </row>
    <row r="24" spans="1:18" ht="64.5" customHeight="1" x14ac:dyDescent="0.2">
      <c r="A24" s="10" t="s">
        <v>173</v>
      </c>
      <c r="B24" s="18">
        <v>32</v>
      </c>
      <c r="C24" s="7" t="s">
        <v>383</v>
      </c>
      <c r="D24" s="7" t="s">
        <v>291</v>
      </c>
      <c r="E24" s="7" t="s">
        <v>61</v>
      </c>
      <c r="F24" s="10">
        <v>504047</v>
      </c>
      <c r="G24" s="10">
        <v>210020090</v>
      </c>
      <c r="H24" s="46">
        <v>3200025020</v>
      </c>
      <c r="I24" s="48">
        <v>43861</v>
      </c>
      <c r="J24" s="10">
        <v>1</v>
      </c>
      <c r="K24" s="16">
        <v>1200</v>
      </c>
      <c r="L24" s="16">
        <v>0.21</v>
      </c>
      <c r="M24" s="16">
        <f t="shared" si="0"/>
        <v>252</v>
      </c>
      <c r="N24" s="16">
        <f t="shared" si="1"/>
        <v>1452</v>
      </c>
      <c r="O24" s="10" t="s">
        <v>404</v>
      </c>
      <c r="P24" s="7" t="s">
        <v>252</v>
      </c>
      <c r="Q24" s="7" t="s">
        <v>114</v>
      </c>
      <c r="R24" s="7"/>
    </row>
    <row r="25" spans="1:18" ht="54" customHeight="1" x14ac:dyDescent="0.2">
      <c r="A25" s="10" t="s">
        <v>173</v>
      </c>
      <c r="B25" s="18">
        <v>33</v>
      </c>
      <c r="C25" s="7" t="s">
        <v>382</v>
      </c>
      <c r="D25" s="7" t="s">
        <v>290</v>
      </c>
      <c r="E25" s="7" t="s">
        <v>62</v>
      </c>
      <c r="F25" s="10">
        <v>503688</v>
      </c>
      <c r="G25" s="10">
        <v>210020152</v>
      </c>
      <c r="H25" s="46">
        <v>3200025036</v>
      </c>
      <c r="I25" s="48">
        <v>43861</v>
      </c>
      <c r="J25" s="10">
        <v>1</v>
      </c>
      <c r="K25" s="16">
        <v>7000</v>
      </c>
      <c r="L25" s="16">
        <v>0.21</v>
      </c>
      <c r="M25" s="16">
        <f t="shared" si="0"/>
        <v>1470</v>
      </c>
      <c r="N25" s="16">
        <f t="shared" si="1"/>
        <v>8470</v>
      </c>
      <c r="O25" s="48" t="s">
        <v>390</v>
      </c>
      <c r="P25" s="7" t="s">
        <v>253</v>
      </c>
      <c r="Q25" s="7" t="s">
        <v>115</v>
      </c>
      <c r="R25" s="7"/>
    </row>
    <row r="26" spans="1:18" ht="57" customHeight="1" x14ac:dyDescent="0.2">
      <c r="A26" s="10" t="s">
        <v>173</v>
      </c>
      <c r="B26" s="18">
        <v>34</v>
      </c>
      <c r="C26" s="7" t="s">
        <v>381</v>
      </c>
      <c r="D26" s="7" t="s">
        <v>290</v>
      </c>
      <c r="E26" s="7" t="s">
        <v>63</v>
      </c>
      <c r="F26" s="10">
        <v>501874</v>
      </c>
      <c r="G26" s="10">
        <v>210020154</v>
      </c>
      <c r="H26" s="46">
        <v>3200025032</v>
      </c>
      <c r="I26" s="48">
        <v>43861</v>
      </c>
      <c r="J26" s="10">
        <v>3</v>
      </c>
      <c r="K26" s="16">
        <v>1200.3499999999999</v>
      </c>
      <c r="L26" s="16">
        <v>0.21</v>
      </c>
      <c r="M26" s="16">
        <f t="shared" si="0"/>
        <v>252.07349999999997</v>
      </c>
      <c r="N26" s="16">
        <f t="shared" si="1"/>
        <v>1452.4234999999999</v>
      </c>
      <c r="O26" s="48">
        <v>43847</v>
      </c>
      <c r="P26" s="7" t="s">
        <v>97</v>
      </c>
      <c r="Q26" s="7" t="s">
        <v>116</v>
      </c>
      <c r="R26" s="7"/>
    </row>
    <row r="27" spans="1:18" ht="57" customHeight="1" x14ac:dyDescent="0.2">
      <c r="A27" s="10" t="s">
        <v>173</v>
      </c>
      <c r="B27" s="18">
        <v>35</v>
      </c>
      <c r="C27" s="7" t="s">
        <v>380</v>
      </c>
      <c r="D27" s="7" t="s">
        <v>290</v>
      </c>
      <c r="E27" s="7" t="s">
        <v>64</v>
      </c>
      <c r="F27" s="10">
        <v>500888</v>
      </c>
      <c r="G27" s="10">
        <v>210020176</v>
      </c>
      <c r="H27" s="46">
        <v>3200025023</v>
      </c>
      <c r="I27" s="48">
        <v>43861</v>
      </c>
      <c r="J27" s="10">
        <v>3</v>
      </c>
      <c r="K27" s="16">
        <v>283.89</v>
      </c>
      <c r="L27" s="16">
        <v>0.21</v>
      </c>
      <c r="M27" s="16">
        <f t="shared" si="0"/>
        <v>59.616899999999994</v>
      </c>
      <c r="N27" s="16">
        <f t="shared" si="1"/>
        <v>343.50689999999997</v>
      </c>
      <c r="O27" s="48">
        <v>43865</v>
      </c>
      <c r="P27" s="7" t="s">
        <v>95</v>
      </c>
      <c r="Q27" s="7" t="s">
        <v>96</v>
      </c>
      <c r="R27" s="7"/>
    </row>
    <row r="28" spans="1:18" ht="54" customHeight="1" x14ac:dyDescent="0.2">
      <c r="A28" s="10" t="s">
        <v>173</v>
      </c>
      <c r="B28" s="18">
        <v>36</v>
      </c>
      <c r="C28" s="7" t="s">
        <v>379</v>
      </c>
      <c r="D28" s="7" t="s">
        <v>290</v>
      </c>
      <c r="E28" s="7" t="s">
        <v>65</v>
      </c>
      <c r="F28" s="10">
        <v>501136</v>
      </c>
      <c r="G28" s="10">
        <v>210020177</v>
      </c>
      <c r="H28" s="46">
        <v>3200025024</v>
      </c>
      <c r="I28" s="48">
        <v>43861</v>
      </c>
      <c r="J28" s="10">
        <v>1</v>
      </c>
      <c r="K28" s="16">
        <v>402</v>
      </c>
      <c r="L28" s="16">
        <v>0</v>
      </c>
      <c r="M28" s="16">
        <f t="shared" si="0"/>
        <v>0</v>
      </c>
      <c r="N28" s="16">
        <f t="shared" si="1"/>
        <v>402</v>
      </c>
      <c r="O28" s="48">
        <v>43861</v>
      </c>
      <c r="P28" s="7" t="s">
        <v>94</v>
      </c>
      <c r="Q28" s="7">
        <v>7300590960</v>
      </c>
      <c r="R28" s="7"/>
    </row>
    <row r="29" spans="1:18" ht="54" customHeight="1" x14ac:dyDescent="0.2">
      <c r="A29" s="10" t="s">
        <v>173</v>
      </c>
      <c r="B29" s="18">
        <v>37</v>
      </c>
      <c r="C29" s="7" t="s">
        <v>325</v>
      </c>
      <c r="D29" s="7" t="s">
        <v>290</v>
      </c>
      <c r="E29" s="7" t="s">
        <v>66</v>
      </c>
      <c r="F29" s="10">
        <v>504418</v>
      </c>
      <c r="G29" s="10">
        <v>210020178</v>
      </c>
      <c r="H29" s="46">
        <v>3200025025</v>
      </c>
      <c r="I29" s="48">
        <v>43861</v>
      </c>
      <c r="J29" s="10">
        <v>3</v>
      </c>
      <c r="K29" s="16">
        <v>3880</v>
      </c>
      <c r="L29" s="16">
        <v>0</v>
      </c>
      <c r="M29" s="16">
        <f t="shared" si="0"/>
        <v>0</v>
      </c>
      <c r="N29" s="16">
        <f t="shared" si="1"/>
        <v>3880</v>
      </c>
      <c r="O29" s="10" t="s">
        <v>391</v>
      </c>
      <c r="P29" s="7" t="s">
        <v>93</v>
      </c>
      <c r="Q29" s="7" t="s">
        <v>240</v>
      </c>
      <c r="R29" s="7"/>
    </row>
    <row r="30" spans="1:18" ht="63.75" customHeight="1" x14ac:dyDescent="0.2">
      <c r="A30" s="10" t="s">
        <v>173</v>
      </c>
      <c r="B30" s="18">
        <v>38</v>
      </c>
      <c r="C30" s="7" t="s">
        <v>378</v>
      </c>
      <c r="D30" s="7" t="s">
        <v>290</v>
      </c>
      <c r="E30" s="7" t="s">
        <v>67</v>
      </c>
      <c r="F30" s="10">
        <v>504307</v>
      </c>
      <c r="G30" s="10">
        <v>210020180</v>
      </c>
      <c r="H30" s="46">
        <v>3200025026</v>
      </c>
      <c r="I30" s="48">
        <v>43861</v>
      </c>
      <c r="J30" s="10">
        <v>3</v>
      </c>
      <c r="K30" s="16">
        <v>343.96</v>
      </c>
      <c r="L30" s="16">
        <v>0.21</v>
      </c>
      <c r="M30" s="16">
        <f t="shared" si="0"/>
        <v>72.231599999999986</v>
      </c>
      <c r="N30" s="16">
        <f t="shared" si="1"/>
        <v>416.19159999999999</v>
      </c>
      <c r="O30" s="48">
        <v>43861</v>
      </c>
      <c r="P30" s="7" t="s">
        <v>261</v>
      </c>
      <c r="Q30" s="7" t="s">
        <v>92</v>
      </c>
      <c r="R30" s="7"/>
    </row>
    <row r="31" spans="1:18" ht="54" customHeight="1" x14ac:dyDescent="0.2">
      <c r="A31" s="10" t="s">
        <v>173</v>
      </c>
      <c r="B31" s="18">
        <v>39</v>
      </c>
      <c r="C31" s="7" t="s">
        <v>377</v>
      </c>
      <c r="D31" s="7" t="s">
        <v>290</v>
      </c>
      <c r="E31" s="7" t="s">
        <v>68</v>
      </c>
      <c r="F31" s="10">
        <v>503191</v>
      </c>
      <c r="G31" s="10">
        <v>210020181</v>
      </c>
      <c r="H31" s="46">
        <v>3200025027</v>
      </c>
      <c r="I31" s="48">
        <v>43861</v>
      </c>
      <c r="J31" s="10">
        <v>1</v>
      </c>
      <c r="K31" s="16">
        <v>322.33999999999997</v>
      </c>
      <c r="L31" s="16">
        <v>0.21</v>
      </c>
      <c r="M31" s="16">
        <f t="shared" si="0"/>
        <v>67.691399999999987</v>
      </c>
      <c r="N31" s="16">
        <f t="shared" si="1"/>
        <v>390.03139999999996</v>
      </c>
      <c r="O31" s="48">
        <v>43864</v>
      </c>
      <c r="P31" s="7" t="s">
        <v>75</v>
      </c>
      <c r="Q31" s="7" t="s">
        <v>91</v>
      </c>
      <c r="R31" s="7"/>
    </row>
    <row r="32" spans="1:18" ht="57" customHeight="1" x14ac:dyDescent="0.2">
      <c r="A32" s="10" t="s">
        <v>173</v>
      </c>
      <c r="B32" s="18">
        <v>40</v>
      </c>
      <c r="C32" s="7" t="s">
        <v>376</v>
      </c>
      <c r="D32" s="7" t="s">
        <v>290</v>
      </c>
      <c r="E32" s="7" t="s">
        <v>69</v>
      </c>
      <c r="F32" s="10">
        <v>504025</v>
      </c>
      <c r="G32" s="10">
        <v>210020173</v>
      </c>
      <c r="H32" s="46">
        <v>3200025035</v>
      </c>
      <c r="I32" s="48">
        <v>43861</v>
      </c>
      <c r="J32" s="10">
        <v>1</v>
      </c>
      <c r="K32" s="16">
        <v>850.61</v>
      </c>
      <c r="L32" s="16">
        <v>0.21</v>
      </c>
      <c r="M32" s="16">
        <f t="shared" si="0"/>
        <v>178.62809999999999</v>
      </c>
      <c r="N32" s="16">
        <f t="shared" si="1"/>
        <v>1029.2381</v>
      </c>
      <c r="O32" s="10" t="s">
        <v>90</v>
      </c>
      <c r="P32" s="7" t="s">
        <v>254</v>
      </c>
      <c r="Q32" s="7" t="s">
        <v>117</v>
      </c>
      <c r="R32" s="7"/>
    </row>
    <row r="33" spans="1:18" ht="54" customHeight="1" x14ac:dyDescent="0.2">
      <c r="A33" s="10" t="s">
        <v>173</v>
      </c>
      <c r="B33" s="18">
        <v>41</v>
      </c>
      <c r="C33" s="7" t="s">
        <v>375</v>
      </c>
      <c r="D33" s="7" t="s">
        <v>291</v>
      </c>
      <c r="E33" s="7" t="s">
        <v>70</v>
      </c>
      <c r="F33" s="10">
        <v>502960</v>
      </c>
      <c r="G33" s="10">
        <v>210020156</v>
      </c>
      <c r="H33" s="46">
        <v>3200025028</v>
      </c>
      <c r="I33" s="48">
        <v>43861</v>
      </c>
      <c r="J33" s="10">
        <v>1</v>
      </c>
      <c r="K33" s="16">
        <v>2200</v>
      </c>
      <c r="L33" s="16">
        <v>0.21</v>
      </c>
      <c r="M33" s="16">
        <f t="shared" si="0"/>
        <v>462</v>
      </c>
      <c r="N33" s="16">
        <f t="shared" si="1"/>
        <v>2662</v>
      </c>
      <c r="O33" s="48">
        <v>43866</v>
      </c>
      <c r="P33" s="7" t="s">
        <v>89</v>
      </c>
      <c r="Q33" s="7" t="s">
        <v>118</v>
      </c>
      <c r="R33" s="7"/>
    </row>
    <row r="34" spans="1:18" ht="54" customHeight="1" x14ac:dyDescent="0.2">
      <c r="A34" s="10" t="s">
        <v>173</v>
      </c>
      <c r="B34" s="18">
        <v>42</v>
      </c>
      <c r="C34" s="7" t="s">
        <v>374</v>
      </c>
      <c r="D34" s="7" t="s">
        <v>291</v>
      </c>
      <c r="E34" s="7" t="s">
        <v>71</v>
      </c>
      <c r="F34" s="10">
        <v>503902</v>
      </c>
      <c r="G34" s="10">
        <v>210020170</v>
      </c>
      <c r="H34" s="46">
        <v>3200025029</v>
      </c>
      <c r="I34" s="48">
        <v>43861</v>
      </c>
      <c r="J34" s="10">
        <v>1</v>
      </c>
      <c r="K34" s="16">
        <v>675.5</v>
      </c>
      <c r="L34" s="16">
        <v>0</v>
      </c>
      <c r="M34" s="16">
        <f t="shared" si="0"/>
        <v>0</v>
      </c>
      <c r="N34" s="16">
        <f t="shared" si="1"/>
        <v>675.5</v>
      </c>
      <c r="O34" s="48">
        <v>43921</v>
      </c>
      <c r="P34" s="7" t="s">
        <v>255</v>
      </c>
      <c r="Q34" s="7" t="s">
        <v>119</v>
      </c>
      <c r="R34" s="7"/>
    </row>
    <row r="35" spans="1:18" ht="54" customHeight="1" x14ac:dyDescent="0.2">
      <c r="A35" s="10" t="s">
        <v>173</v>
      </c>
      <c r="B35" s="18">
        <v>43</v>
      </c>
      <c r="C35" s="7" t="s">
        <v>373</v>
      </c>
      <c r="D35" s="7" t="s">
        <v>290</v>
      </c>
      <c r="E35" s="7" t="s">
        <v>72</v>
      </c>
      <c r="F35" s="10">
        <v>501480</v>
      </c>
      <c r="G35" s="10">
        <v>210020171</v>
      </c>
      <c r="H35" s="46">
        <v>3200025030</v>
      </c>
      <c r="I35" s="48">
        <v>43900</v>
      </c>
      <c r="J35" s="10">
        <v>3</v>
      </c>
      <c r="K35" s="16">
        <v>506</v>
      </c>
      <c r="L35" s="16">
        <v>0.21</v>
      </c>
      <c r="M35" s="16">
        <f t="shared" si="0"/>
        <v>106.25999999999999</v>
      </c>
      <c r="N35" s="16">
        <f t="shared" si="1"/>
        <v>612.26</v>
      </c>
      <c r="O35" s="48">
        <v>43895</v>
      </c>
      <c r="P35" s="7" t="s">
        <v>88</v>
      </c>
      <c r="Q35" s="7" t="s">
        <v>120</v>
      </c>
      <c r="R35" s="7"/>
    </row>
    <row r="36" spans="1:18" ht="54" customHeight="1" x14ac:dyDescent="0.2">
      <c r="A36" s="10" t="s">
        <v>173</v>
      </c>
      <c r="B36" s="18">
        <v>44</v>
      </c>
      <c r="C36" s="7" t="s">
        <v>372</v>
      </c>
      <c r="D36" s="7" t="s">
        <v>290</v>
      </c>
      <c r="E36" s="7" t="s">
        <v>73</v>
      </c>
      <c r="F36" s="10">
        <v>501199</v>
      </c>
      <c r="G36" s="10">
        <v>210020172</v>
      </c>
      <c r="H36" s="46">
        <v>3200025034</v>
      </c>
      <c r="I36" s="48">
        <v>43861</v>
      </c>
      <c r="J36" s="10">
        <v>3</v>
      </c>
      <c r="K36" s="16">
        <v>832</v>
      </c>
      <c r="L36" s="16">
        <v>0.21</v>
      </c>
      <c r="M36" s="16">
        <f t="shared" si="0"/>
        <v>174.72</v>
      </c>
      <c r="N36" s="16">
        <f t="shared" si="1"/>
        <v>1006.72</v>
      </c>
      <c r="O36" s="48">
        <v>43857</v>
      </c>
      <c r="P36" s="7" t="s">
        <v>87</v>
      </c>
      <c r="Q36" s="7" t="s">
        <v>121</v>
      </c>
      <c r="R36" s="7"/>
    </row>
    <row r="37" spans="1:18" ht="54" customHeight="1" x14ac:dyDescent="0.2">
      <c r="A37" s="10" t="s">
        <v>173</v>
      </c>
      <c r="B37" s="18">
        <v>46</v>
      </c>
      <c r="C37" s="7" t="s">
        <v>371</v>
      </c>
      <c r="D37" s="7" t="s">
        <v>291</v>
      </c>
      <c r="E37" s="7" t="s">
        <v>74</v>
      </c>
      <c r="F37" s="10">
        <v>500955</v>
      </c>
      <c r="G37" s="10">
        <v>210020164</v>
      </c>
      <c r="H37" s="46">
        <v>3200025033</v>
      </c>
      <c r="I37" s="48">
        <v>43861</v>
      </c>
      <c r="J37" s="10">
        <v>3</v>
      </c>
      <c r="K37" s="16">
        <v>385</v>
      </c>
      <c r="L37" s="16">
        <v>0.21</v>
      </c>
      <c r="M37" s="16">
        <f>K37*L37</f>
        <v>80.849999999999994</v>
      </c>
      <c r="N37" s="16">
        <f>K37+M37</f>
        <v>465.85</v>
      </c>
      <c r="O37" s="48">
        <v>43850</v>
      </c>
      <c r="P37" s="7" t="s">
        <v>101</v>
      </c>
      <c r="Q37" s="7" t="s">
        <v>113</v>
      </c>
      <c r="R37" s="7"/>
    </row>
    <row r="38" spans="1:18" ht="54" customHeight="1" x14ac:dyDescent="0.2">
      <c r="A38" s="10" t="s">
        <v>173</v>
      </c>
      <c r="B38" s="18">
        <v>55</v>
      </c>
      <c r="C38" s="7" t="s">
        <v>370</v>
      </c>
      <c r="D38" s="7" t="s">
        <v>291</v>
      </c>
      <c r="E38" s="7" t="s">
        <v>76</v>
      </c>
      <c r="F38" s="10">
        <v>504056</v>
      </c>
      <c r="G38" s="10">
        <v>210020174</v>
      </c>
      <c r="H38" s="46">
        <v>3200025052</v>
      </c>
      <c r="I38" s="48">
        <v>43873</v>
      </c>
      <c r="J38" s="10">
        <v>3</v>
      </c>
      <c r="K38" s="16">
        <v>4376.01</v>
      </c>
      <c r="L38" s="16">
        <v>0.21</v>
      </c>
      <c r="M38" s="16">
        <f t="shared" si="0"/>
        <v>918.96209999999996</v>
      </c>
      <c r="N38" s="16">
        <f t="shared" si="1"/>
        <v>5294.9721</v>
      </c>
      <c r="O38" s="10" t="s">
        <v>404</v>
      </c>
      <c r="P38" s="7" t="s">
        <v>123</v>
      </c>
      <c r="Q38" s="7" t="s">
        <v>124</v>
      </c>
      <c r="R38" s="7"/>
    </row>
    <row r="39" spans="1:18" ht="54" customHeight="1" x14ac:dyDescent="0.2">
      <c r="A39" s="10" t="s">
        <v>173</v>
      </c>
      <c r="B39" s="18">
        <v>56</v>
      </c>
      <c r="C39" s="7" t="s">
        <v>369</v>
      </c>
      <c r="D39" s="7" t="s">
        <v>290</v>
      </c>
      <c r="E39" s="7" t="s">
        <v>7</v>
      </c>
      <c r="F39" s="10">
        <v>500504</v>
      </c>
      <c r="G39" s="10">
        <v>210020185</v>
      </c>
      <c r="H39" s="46">
        <v>3200025054</v>
      </c>
      <c r="I39" s="48">
        <v>43873</v>
      </c>
      <c r="J39" s="10">
        <v>3</v>
      </c>
      <c r="K39" s="16">
        <v>2083.1999999999998</v>
      </c>
      <c r="L39" s="16">
        <v>0.21</v>
      </c>
      <c r="M39" s="16">
        <f t="shared" si="0"/>
        <v>437.47199999999992</v>
      </c>
      <c r="N39" s="16">
        <f t="shared" si="1"/>
        <v>2520.6719999999996</v>
      </c>
      <c r="O39" s="48">
        <v>43868</v>
      </c>
      <c r="P39" s="7" t="s">
        <v>256</v>
      </c>
      <c r="Q39" s="7" t="s">
        <v>125</v>
      </c>
      <c r="R39" s="7"/>
    </row>
    <row r="40" spans="1:18" ht="54" customHeight="1" x14ac:dyDescent="0.2">
      <c r="A40" s="10" t="s">
        <v>173</v>
      </c>
      <c r="B40" s="18">
        <v>57</v>
      </c>
      <c r="C40" s="7" t="s">
        <v>368</v>
      </c>
      <c r="D40" s="7" t="s">
        <v>290</v>
      </c>
      <c r="E40" s="7" t="s">
        <v>8</v>
      </c>
      <c r="F40" s="10">
        <v>503674</v>
      </c>
      <c r="G40" s="10">
        <v>210020197</v>
      </c>
      <c r="H40" s="46">
        <v>3200025062</v>
      </c>
      <c r="I40" s="48">
        <v>43873</v>
      </c>
      <c r="J40" s="10">
        <v>3</v>
      </c>
      <c r="K40" s="16">
        <v>102.76</v>
      </c>
      <c r="L40" s="16">
        <v>0.21</v>
      </c>
      <c r="M40" s="16">
        <f t="shared" si="0"/>
        <v>21.579599999999999</v>
      </c>
      <c r="N40" s="16">
        <f t="shared" si="1"/>
        <v>124.3396</v>
      </c>
      <c r="O40" s="48">
        <v>43879</v>
      </c>
      <c r="P40" s="7" t="s">
        <v>126</v>
      </c>
      <c r="Q40" s="7" t="s">
        <v>127</v>
      </c>
      <c r="R40" s="7"/>
    </row>
    <row r="41" spans="1:18" ht="54" customHeight="1" x14ac:dyDescent="0.2">
      <c r="A41" s="10" t="s">
        <v>173</v>
      </c>
      <c r="B41" s="18">
        <v>59</v>
      </c>
      <c r="C41" s="7" t="s">
        <v>367</v>
      </c>
      <c r="D41" s="7" t="s">
        <v>291</v>
      </c>
      <c r="E41" s="7" t="s">
        <v>9</v>
      </c>
      <c r="F41" s="10">
        <v>504186</v>
      </c>
      <c r="G41" s="10">
        <v>210020182</v>
      </c>
      <c r="H41" s="46">
        <v>3200025058</v>
      </c>
      <c r="I41" s="48">
        <v>43873</v>
      </c>
      <c r="J41" s="10">
        <v>1</v>
      </c>
      <c r="K41" s="16">
        <v>330</v>
      </c>
      <c r="L41" s="16">
        <v>0.21</v>
      </c>
      <c r="M41" s="16">
        <f t="shared" si="0"/>
        <v>69.3</v>
      </c>
      <c r="N41" s="16">
        <f t="shared" si="1"/>
        <v>399.3</v>
      </c>
      <c r="O41" s="48">
        <v>43871</v>
      </c>
      <c r="P41" s="7" t="s">
        <v>128</v>
      </c>
      <c r="Q41" s="7" t="s">
        <v>129</v>
      </c>
      <c r="R41" s="7"/>
    </row>
    <row r="42" spans="1:18" ht="54" customHeight="1" x14ac:dyDescent="0.2">
      <c r="A42" s="10" t="s">
        <v>173</v>
      </c>
      <c r="B42" s="18">
        <v>60</v>
      </c>
      <c r="C42" s="7" t="s">
        <v>366</v>
      </c>
      <c r="D42" s="7" t="s">
        <v>290</v>
      </c>
      <c r="E42" s="7" t="s">
        <v>10</v>
      </c>
      <c r="F42" s="10">
        <v>503634</v>
      </c>
      <c r="G42" s="10">
        <v>210020186</v>
      </c>
      <c r="H42" s="46">
        <v>3200025060</v>
      </c>
      <c r="I42" s="48">
        <v>43873</v>
      </c>
      <c r="J42" s="10">
        <v>2</v>
      </c>
      <c r="K42" s="16">
        <v>819</v>
      </c>
      <c r="L42" s="16">
        <v>0.21</v>
      </c>
      <c r="M42" s="16">
        <f t="shared" si="0"/>
        <v>171.98999999999998</v>
      </c>
      <c r="N42" s="16">
        <f t="shared" si="1"/>
        <v>990.99</v>
      </c>
      <c r="O42" s="48">
        <v>43871</v>
      </c>
      <c r="P42" s="7" t="s">
        <v>130</v>
      </c>
      <c r="Q42" s="7" t="s">
        <v>131</v>
      </c>
      <c r="R42" s="7"/>
    </row>
    <row r="43" spans="1:18" ht="54" customHeight="1" x14ac:dyDescent="0.2">
      <c r="A43" s="10" t="s">
        <v>173</v>
      </c>
      <c r="B43" s="18">
        <v>61</v>
      </c>
      <c r="C43" s="7" t="s">
        <v>365</v>
      </c>
      <c r="D43" s="7" t="s">
        <v>290</v>
      </c>
      <c r="E43" s="7" t="s">
        <v>11</v>
      </c>
      <c r="F43" s="10">
        <v>500050</v>
      </c>
      <c r="G43" s="10">
        <v>210020187</v>
      </c>
      <c r="H43" s="46">
        <v>3200025057</v>
      </c>
      <c r="I43" s="48">
        <v>43873</v>
      </c>
      <c r="J43" s="10">
        <v>2</v>
      </c>
      <c r="K43" s="16">
        <v>290.13</v>
      </c>
      <c r="L43" s="16">
        <v>0.21</v>
      </c>
      <c r="M43" s="16">
        <f t="shared" si="0"/>
        <v>60.927299999999995</v>
      </c>
      <c r="N43" s="16">
        <f t="shared" si="1"/>
        <v>351.0573</v>
      </c>
      <c r="O43" s="48">
        <v>43858</v>
      </c>
      <c r="P43" s="7" t="s">
        <v>262</v>
      </c>
      <c r="Q43" s="7" t="s">
        <v>137</v>
      </c>
      <c r="R43" s="7"/>
    </row>
    <row r="44" spans="1:18" ht="54" customHeight="1" x14ac:dyDescent="0.2">
      <c r="A44" s="10" t="s">
        <v>173</v>
      </c>
      <c r="B44" s="18">
        <v>62</v>
      </c>
      <c r="C44" s="7" t="s">
        <v>364</v>
      </c>
      <c r="D44" s="7" t="s">
        <v>290</v>
      </c>
      <c r="E44" s="7" t="s">
        <v>12</v>
      </c>
      <c r="F44" s="10">
        <v>503902</v>
      </c>
      <c r="G44" s="10">
        <v>210020190</v>
      </c>
      <c r="H44" s="46">
        <v>3200025065</v>
      </c>
      <c r="I44" s="48">
        <v>43873</v>
      </c>
      <c r="J44" s="10">
        <v>1</v>
      </c>
      <c r="K44" s="16">
        <v>1100</v>
      </c>
      <c r="L44" s="17">
        <v>0.21</v>
      </c>
      <c r="M44" s="16">
        <f t="shared" si="0"/>
        <v>231</v>
      </c>
      <c r="N44" s="16">
        <f t="shared" si="1"/>
        <v>1331</v>
      </c>
      <c r="O44" s="10"/>
      <c r="P44" s="7" t="s">
        <v>255</v>
      </c>
      <c r="Q44" s="7" t="s">
        <v>119</v>
      </c>
      <c r="R44" s="7"/>
    </row>
    <row r="45" spans="1:18" ht="54" customHeight="1" x14ac:dyDescent="0.2">
      <c r="A45" s="10" t="s">
        <v>173</v>
      </c>
      <c r="B45" s="18">
        <v>63</v>
      </c>
      <c r="C45" s="7" t="s">
        <v>363</v>
      </c>
      <c r="D45" s="7" t="s">
        <v>290</v>
      </c>
      <c r="E45" s="7" t="s">
        <v>13</v>
      </c>
      <c r="F45" s="10">
        <v>503509</v>
      </c>
      <c r="G45" s="10">
        <v>210020195</v>
      </c>
      <c r="H45" s="46">
        <v>3200025061</v>
      </c>
      <c r="I45" s="48">
        <v>43873</v>
      </c>
      <c r="J45" s="10">
        <v>3</v>
      </c>
      <c r="K45" s="16">
        <v>930</v>
      </c>
      <c r="L45" s="16">
        <v>0.21</v>
      </c>
      <c r="M45" s="16">
        <f t="shared" si="0"/>
        <v>195.29999999999998</v>
      </c>
      <c r="N45" s="16">
        <f t="shared" si="1"/>
        <v>1125.3</v>
      </c>
      <c r="O45" s="48">
        <v>43878</v>
      </c>
      <c r="P45" s="7" t="s">
        <v>257</v>
      </c>
      <c r="Q45" s="6" t="s">
        <v>240</v>
      </c>
      <c r="R45" s="7"/>
    </row>
    <row r="46" spans="1:18" ht="54" customHeight="1" x14ac:dyDescent="0.2">
      <c r="A46" s="10" t="s">
        <v>173</v>
      </c>
      <c r="B46" s="18">
        <v>64</v>
      </c>
      <c r="C46" s="7" t="s">
        <v>362</v>
      </c>
      <c r="D46" s="7" t="s">
        <v>290</v>
      </c>
      <c r="E46" s="7" t="s">
        <v>14</v>
      </c>
      <c r="F46" s="10">
        <v>501154</v>
      </c>
      <c r="G46" s="10">
        <v>210020198</v>
      </c>
      <c r="H46" s="46">
        <v>3200025063</v>
      </c>
      <c r="I46" s="48">
        <v>43873</v>
      </c>
      <c r="J46" s="10">
        <v>1</v>
      </c>
      <c r="K46" s="16">
        <v>244.72</v>
      </c>
      <c r="L46" s="16">
        <v>0.21</v>
      </c>
      <c r="M46" s="16">
        <f t="shared" si="0"/>
        <v>51.391199999999998</v>
      </c>
      <c r="N46" s="16">
        <f t="shared" si="1"/>
        <v>296.1112</v>
      </c>
      <c r="O46" s="48">
        <v>43868</v>
      </c>
      <c r="P46" s="7" t="s">
        <v>258</v>
      </c>
      <c r="Q46" s="7" t="s">
        <v>132</v>
      </c>
      <c r="R46" s="7"/>
    </row>
    <row r="47" spans="1:18" ht="54" customHeight="1" x14ac:dyDescent="0.2">
      <c r="A47" s="10" t="s">
        <v>173</v>
      </c>
      <c r="B47" s="18">
        <v>65</v>
      </c>
      <c r="C47" s="7" t="s">
        <v>361</v>
      </c>
      <c r="D47" s="7" t="s">
        <v>291</v>
      </c>
      <c r="E47" s="7" t="s">
        <v>15</v>
      </c>
      <c r="F47" s="10">
        <v>504710</v>
      </c>
      <c r="G47" s="10">
        <v>210020205</v>
      </c>
      <c r="H47" s="46">
        <v>3200025047</v>
      </c>
      <c r="I47" s="48">
        <v>43865</v>
      </c>
      <c r="J47" s="10"/>
      <c r="K47" s="16">
        <v>90</v>
      </c>
      <c r="L47" s="16">
        <v>0.21</v>
      </c>
      <c r="M47" s="16">
        <f t="shared" si="0"/>
        <v>18.899999999999999</v>
      </c>
      <c r="N47" s="16">
        <f t="shared" si="1"/>
        <v>108.9</v>
      </c>
      <c r="O47" s="10" t="s">
        <v>147</v>
      </c>
      <c r="P47" s="7" t="s">
        <v>133</v>
      </c>
      <c r="Q47" s="7" t="s">
        <v>134</v>
      </c>
      <c r="R47" s="7"/>
    </row>
    <row r="48" spans="1:18" ht="66" customHeight="1" x14ac:dyDescent="0.2">
      <c r="A48" s="10" t="s">
        <v>173</v>
      </c>
      <c r="B48" s="18">
        <v>66</v>
      </c>
      <c r="C48" s="7" t="s">
        <v>360</v>
      </c>
      <c r="D48" s="7" t="s">
        <v>291</v>
      </c>
      <c r="E48" s="7" t="s">
        <v>16</v>
      </c>
      <c r="F48" s="10">
        <v>500538</v>
      </c>
      <c r="G48" s="10">
        <v>210020200</v>
      </c>
      <c r="H48" s="46">
        <v>3200025055</v>
      </c>
      <c r="I48" s="48">
        <v>43873</v>
      </c>
      <c r="J48" s="10"/>
      <c r="K48" s="16">
        <v>3000</v>
      </c>
      <c r="L48" s="16">
        <v>0.21</v>
      </c>
      <c r="M48" s="16">
        <f t="shared" si="0"/>
        <v>630</v>
      </c>
      <c r="N48" s="16">
        <f t="shared" si="1"/>
        <v>3630</v>
      </c>
      <c r="O48" s="10" t="s">
        <v>404</v>
      </c>
      <c r="P48" s="7" t="s">
        <v>135</v>
      </c>
      <c r="Q48" s="7" t="s">
        <v>136</v>
      </c>
      <c r="R48" s="7"/>
    </row>
    <row r="49" spans="1:18" ht="61.5" customHeight="1" x14ac:dyDescent="0.2">
      <c r="A49" s="10" t="s">
        <v>173</v>
      </c>
      <c r="B49" s="18">
        <v>67</v>
      </c>
      <c r="C49" s="7" t="s">
        <v>359</v>
      </c>
      <c r="D49" s="7" t="s">
        <v>290</v>
      </c>
      <c r="E49" s="7" t="s">
        <v>17</v>
      </c>
      <c r="F49" s="10">
        <v>501025</v>
      </c>
      <c r="G49" s="10">
        <v>210020201</v>
      </c>
      <c r="H49" s="46">
        <v>3200025056</v>
      </c>
      <c r="I49" s="48">
        <v>43873</v>
      </c>
      <c r="J49" s="10">
        <v>3</v>
      </c>
      <c r="K49" s="16">
        <v>2915.54</v>
      </c>
      <c r="L49" s="16">
        <v>0.21</v>
      </c>
      <c r="M49" s="16">
        <f t="shared" si="0"/>
        <v>612.26339999999993</v>
      </c>
      <c r="N49" s="16">
        <f t="shared" si="1"/>
        <v>3527.8033999999998</v>
      </c>
      <c r="O49" s="48">
        <v>43882</v>
      </c>
      <c r="P49" s="7" t="s">
        <v>259</v>
      </c>
      <c r="Q49" s="7" t="s">
        <v>146</v>
      </c>
      <c r="R49" s="7"/>
    </row>
    <row r="50" spans="1:18" ht="54" customHeight="1" x14ac:dyDescent="0.2">
      <c r="A50" s="10" t="s">
        <v>173</v>
      </c>
      <c r="B50" s="18">
        <v>68</v>
      </c>
      <c r="C50" s="7" t="s">
        <v>358</v>
      </c>
      <c r="D50" s="7" t="s">
        <v>290</v>
      </c>
      <c r="E50" s="7" t="s">
        <v>18</v>
      </c>
      <c r="F50" s="10">
        <v>504413</v>
      </c>
      <c r="G50" s="10">
        <v>210020204</v>
      </c>
      <c r="H50" s="46">
        <v>3200025069</v>
      </c>
      <c r="I50" s="48">
        <v>43873</v>
      </c>
      <c r="J50" s="10"/>
      <c r="K50" s="16">
        <v>8945.83</v>
      </c>
      <c r="L50" s="16">
        <v>0.21</v>
      </c>
      <c r="M50" s="16">
        <f t="shared" si="0"/>
        <v>1878.6242999999999</v>
      </c>
      <c r="N50" s="16">
        <f t="shared" si="1"/>
        <v>10824.454299999999</v>
      </c>
      <c r="O50" s="10" t="s">
        <v>405</v>
      </c>
      <c r="P50" s="7" t="s">
        <v>138</v>
      </c>
      <c r="Q50" s="7" t="s">
        <v>145</v>
      </c>
      <c r="R50" s="7"/>
    </row>
    <row r="51" spans="1:18" ht="56.25" customHeight="1" x14ac:dyDescent="0.2">
      <c r="A51" s="10" t="s">
        <v>173</v>
      </c>
      <c r="B51" s="18">
        <v>69</v>
      </c>
      <c r="C51" s="7" t="s">
        <v>357</v>
      </c>
      <c r="D51" s="7" t="s">
        <v>290</v>
      </c>
      <c r="E51" s="7" t="s">
        <v>19</v>
      </c>
      <c r="F51" s="10">
        <v>504704</v>
      </c>
      <c r="G51" s="10">
        <v>210020206</v>
      </c>
      <c r="H51" s="46">
        <v>3200025064</v>
      </c>
      <c r="I51" s="48">
        <v>43873</v>
      </c>
      <c r="J51" s="10">
        <v>3</v>
      </c>
      <c r="K51" s="16">
        <v>1199.26</v>
      </c>
      <c r="L51" s="16">
        <v>0.21</v>
      </c>
      <c r="M51" s="16">
        <f t="shared" si="0"/>
        <v>251.84459999999999</v>
      </c>
      <c r="N51" s="16">
        <f t="shared" si="1"/>
        <v>1451.1045999999999</v>
      </c>
      <c r="O51" s="47">
        <v>43881</v>
      </c>
      <c r="P51" s="7" t="s">
        <v>139</v>
      </c>
      <c r="Q51" s="7" t="s">
        <v>140</v>
      </c>
      <c r="R51" s="7"/>
    </row>
    <row r="52" spans="1:18" ht="50.25" customHeight="1" x14ac:dyDescent="0.2">
      <c r="A52" s="10" t="s">
        <v>173</v>
      </c>
      <c r="B52" s="18">
        <v>70</v>
      </c>
      <c r="C52" s="7" t="s">
        <v>356</v>
      </c>
      <c r="D52" s="7" t="s">
        <v>291</v>
      </c>
      <c r="E52" s="7" t="s">
        <v>20</v>
      </c>
      <c r="F52" s="10">
        <v>504702</v>
      </c>
      <c r="G52" s="10">
        <v>210020207</v>
      </c>
      <c r="H52" s="46">
        <v>3200025066</v>
      </c>
      <c r="I52" s="48">
        <v>43873</v>
      </c>
      <c r="J52" s="10"/>
      <c r="K52" s="16">
        <v>180</v>
      </c>
      <c r="L52" s="16">
        <v>0.21</v>
      </c>
      <c r="M52" s="16">
        <f t="shared" si="0"/>
        <v>37.799999999999997</v>
      </c>
      <c r="N52" s="16">
        <f t="shared" si="1"/>
        <v>217.8</v>
      </c>
      <c r="O52" s="48">
        <v>43867</v>
      </c>
      <c r="P52" s="7" t="s">
        <v>260</v>
      </c>
      <c r="Q52" s="6" t="s">
        <v>240</v>
      </c>
      <c r="R52" s="7"/>
    </row>
    <row r="53" spans="1:18" ht="71.25" customHeight="1" x14ac:dyDescent="0.2">
      <c r="A53" s="10" t="s">
        <v>173</v>
      </c>
      <c r="B53" s="18">
        <v>71</v>
      </c>
      <c r="C53" s="7" t="s">
        <v>355</v>
      </c>
      <c r="D53" s="7" t="s">
        <v>291</v>
      </c>
      <c r="E53" s="7" t="s">
        <v>21</v>
      </c>
      <c r="F53" s="10">
        <v>504709</v>
      </c>
      <c r="G53" s="10">
        <v>210020194</v>
      </c>
      <c r="H53" s="46">
        <v>3200025048</v>
      </c>
      <c r="I53" s="48">
        <v>43865</v>
      </c>
      <c r="J53" s="10">
        <v>3</v>
      </c>
      <c r="K53" s="16">
        <v>1490</v>
      </c>
      <c r="L53" s="16">
        <v>0.21</v>
      </c>
      <c r="M53" s="16">
        <f t="shared" si="0"/>
        <v>312.89999999999998</v>
      </c>
      <c r="N53" s="16">
        <f t="shared" si="1"/>
        <v>1802.9</v>
      </c>
      <c r="O53" s="48">
        <v>43871</v>
      </c>
      <c r="P53" s="7" t="s">
        <v>141</v>
      </c>
      <c r="Q53" s="7" t="s">
        <v>144</v>
      </c>
      <c r="R53" s="7"/>
    </row>
    <row r="54" spans="1:18" ht="54" customHeight="1" x14ac:dyDescent="0.2">
      <c r="A54" s="10" t="s">
        <v>173</v>
      </c>
      <c r="B54" s="18">
        <v>72</v>
      </c>
      <c r="C54" s="7" t="s">
        <v>354</v>
      </c>
      <c r="D54" s="7" t="s">
        <v>291</v>
      </c>
      <c r="E54" s="7" t="s">
        <v>22</v>
      </c>
      <c r="F54" s="10">
        <v>503400</v>
      </c>
      <c r="G54" s="10">
        <v>210020191</v>
      </c>
      <c r="H54" s="46">
        <v>3200025068</v>
      </c>
      <c r="I54" s="48">
        <v>43873</v>
      </c>
      <c r="J54" s="10"/>
      <c r="K54" s="16">
        <v>80</v>
      </c>
      <c r="L54" s="16">
        <v>0.21</v>
      </c>
      <c r="M54" s="16">
        <f t="shared" si="0"/>
        <v>16.8</v>
      </c>
      <c r="N54" s="16">
        <f t="shared" si="1"/>
        <v>96.8</v>
      </c>
      <c r="O54" s="48">
        <v>43861</v>
      </c>
      <c r="P54" s="7" t="s">
        <v>142</v>
      </c>
      <c r="Q54" s="7" t="s">
        <v>143</v>
      </c>
      <c r="R54" s="7"/>
    </row>
    <row r="55" spans="1:18" ht="66.75" customHeight="1" x14ac:dyDescent="0.2">
      <c r="A55" s="10" t="s">
        <v>173</v>
      </c>
      <c r="B55" s="18">
        <v>73</v>
      </c>
      <c r="C55" s="7" t="s">
        <v>353</v>
      </c>
      <c r="D55" s="7" t="s">
        <v>291</v>
      </c>
      <c r="E55" s="7" t="s">
        <v>23</v>
      </c>
      <c r="F55" s="10">
        <v>503400</v>
      </c>
      <c r="G55" s="10">
        <v>210020192</v>
      </c>
      <c r="H55" s="46">
        <v>3200025067</v>
      </c>
      <c r="I55" s="48">
        <v>43873</v>
      </c>
      <c r="J55" s="10">
        <v>1</v>
      </c>
      <c r="K55" s="16">
        <v>1160</v>
      </c>
      <c r="L55" s="16">
        <v>0.21</v>
      </c>
      <c r="M55" s="16">
        <f t="shared" si="0"/>
        <v>243.6</v>
      </c>
      <c r="N55" s="16">
        <f t="shared" si="1"/>
        <v>1403.6</v>
      </c>
      <c r="O55" s="48">
        <v>43890</v>
      </c>
      <c r="P55" s="7" t="s">
        <v>142</v>
      </c>
      <c r="Q55" s="7" t="s">
        <v>143</v>
      </c>
      <c r="R55" s="7"/>
    </row>
    <row r="56" spans="1:18" ht="57" customHeight="1" x14ac:dyDescent="0.2">
      <c r="A56" s="10" t="s">
        <v>173</v>
      </c>
      <c r="B56" s="18">
        <v>75</v>
      </c>
      <c r="C56" s="7" t="s">
        <v>351</v>
      </c>
      <c r="D56" s="7" t="s">
        <v>291</v>
      </c>
      <c r="E56" s="7" t="s">
        <v>24</v>
      </c>
      <c r="F56" s="10">
        <v>503963</v>
      </c>
      <c r="G56" s="10">
        <v>210020209</v>
      </c>
      <c r="H56" s="46">
        <v>3200025070</v>
      </c>
      <c r="I56" s="48">
        <v>43873</v>
      </c>
      <c r="J56" s="10"/>
      <c r="K56" s="16">
        <v>112.08</v>
      </c>
      <c r="L56" s="16">
        <v>0.21</v>
      </c>
      <c r="M56" s="16">
        <f t="shared" si="0"/>
        <v>23.536799999999999</v>
      </c>
      <c r="N56" s="16">
        <f t="shared" si="1"/>
        <v>135.61680000000001</v>
      </c>
      <c r="O56" s="48">
        <v>43871</v>
      </c>
      <c r="P56" s="7" t="s">
        <v>263</v>
      </c>
      <c r="Q56" s="7" t="s">
        <v>148</v>
      </c>
      <c r="R56" s="7"/>
    </row>
    <row r="57" spans="1:18" ht="52.5" customHeight="1" x14ac:dyDescent="0.2">
      <c r="A57" s="10" t="s">
        <v>173</v>
      </c>
      <c r="B57" s="18">
        <v>76</v>
      </c>
      <c r="C57" s="7" t="s">
        <v>352</v>
      </c>
      <c r="D57" s="7" t="s">
        <v>291</v>
      </c>
      <c r="E57" s="7" t="s">
        <v>25</v>
      </c>
      <c r="F57" s="10">
        <v>504174</v>
      </c>
      <c r="G57" s="10">
        <v>210020216</v>
      </c>
      <c r="H57" s="46">
        <v>3200025079</v>
      </c>
      <c r="I57" s="48">
        <v>43873</v>
      </c>
      <c r="J57" s="10"/>
      <c r="K57" s="16">
        <v>975</v>
      </c>
      <c r="L57" s="16">
        <v>0</v>
      </c>
      <c r="M57" s="16">
        <f t="shared" si="0"/>
        <v>0</v>
      </c>
      <c r="N57" s="16">
        <f t="shared" si="1"/>
        <v>975</v>
      </c>
      <c r="O57" s="48">
        <v>43861</v>
      </c>
      <c r="P57" s="7" t="s">
        <v>264</v>
      </c>
      <c r="Q57" s="7" t="s">
        <v>149</v>
      </c>
      <c r="R57" s="7"/>
    </row>
    <row r="58" spans="1:18" ht="70.5" customHeight="1" x14ac:dyDescent="0.2">
      <c r="A58" s="10" t="s">
        <v>173</v>
      </c>
      <c r="B58" s="18">
        <v>78</v>
      </c>
      <c r="C58" s="7" t="s">
        <v>350</v>
      </c>
      <c r="D58" s="7" t="s">
        <v>291</v>
      </c>
      <c r="E58" s="7" t="s">
        <v>26</v>
      </c>
      <c r="F58" s="10">
        <v>503359</v>
      </c>
      <c r="G58" s="10">
        <v>210020199</v>
      </c>
      <c r="H58" s="46">
        <v>3200025080</v>
      </c>
      <c r="I58" s="48">
        <v>43873</v>
      </c>
      <c r="J58" s="10">
        <v>3</v>
      </c>
      <c r="K58" s="16">
        <v>1050</v>
      </c>
      <c r="L58" s="16">
        <v>0.21</v>
      </c>
      <c r="M58" s="16">
        <f t="shared" si="0"/>
        <v>220.5</v>
      </c>
      <c r="N58" s="16">
        <f t="shared" si="1"/>
        <v>1270.5</v>
      </c>
      <c r="O58" s="48" t="s">
        <v>153</v>
      </c>
      <c r="P58" s="7" t="s">
        <v>247</v>
      </c>
      <c r="Q58" s="6" t="s">
        <v>240</v>
      </c>
      <c r="R58" s="7"/>
    </row>
    <row r="59" spans="1:18" ht="57.75" customHeight="1" x14ac:dyDescent="0.2">
      <c r="A59" s="10" t="s">
        <v>173</v>
      </c>
      <c r="B59" s="18">
        <v>79</v>
      </c>
      <c r="C59" s="7" t="s">
        <v>349</v>
      </c>
      <c r="D59" s="7" t="s">
        <v>290</v>
      </c>
      <c r="E59" s="7" t="s">
        <v>27</v>
      </c>
      <c r="F59" s="10">
        <v>503421</v>
      </c>
      <c r="G59" s="10">
        <v>210020210</v>
      </c>
      <c r="H59" s="46">
        <v>3200025081</v>
      </c>
      <c r="I59" s="48">
        <v>43873</v>
      </c>
      <c r="J59" s="10">
        <v>3</v>
      </c>
      <c r="K59" s="16">
        <v>589.79999999999995</v>
      </c>
      <c r="L59" s="16">
        <v>0.21</v>
      </c>
      <c r="M59" s="16">
        <f t="shared" si="0"/>
        <v>123.85799999999999</v>
      </c>
      <c r="N59" s="16">
        <f t="shared" si="1"/>
        <v>713.6579999999999</v>
      </c>
      <c r="O59" s="48">
        <v>43875</v>
      </c>
      <c r="P59" s="7" t="s">
        <v>154</v>
      </c>
      <c r="Q59" s="7" t="s">
        <v>160</v>
      </c>
      <c r="R59" s="7"/>
    </row>
    <row r="60" spans="1:18" ht="60.75" customHeight="1" x14ac:dyDescent="0.2">
      <c r="A60" s="10" t="s">
        <v>173</v>
      </c>
      <c r="B60" s="18">
        <v>80</v>
      </c>
      <c r="C60" s="7" t="s">
        <v>348</v>
      </c>
      <c r="D60" s="7" t="s">
        <v>290</v>
      </c>
      <c r="E60" s="7" t="s">
        <v>28</v>
      </c>
      <c r="F60" s="10">
        <v>504711</v>
      </c>
      <c r="G60" s="10">
        <v>210020212</v>
      </c>
      <c r="H60" s="46">
        <v>3200025082</v>
      </c>
      <c r="I60" s="48">
        <v>43873</v>
      </c>
      <c r="J60" s="10">
        <v>3</v>
      </c>
      <c r="K60" s="16">
        <v>180</v>
      </c>
      <c r="L60" s="16">
        <v>0</v>
      </c>
      <c r="M60" s="16">
        <f t="shared" si="0"/>
        <v>0</v>
      </c>
      <c r="N60" s="16">
        <f t="shared" si="1"/>
        <v>180</v>
      </c>
      <c r="O60" s="48" t="s">
        <v>156</v>
      </c>
      <c r="P60" s="7" t="s">
        <v>265</v>
      </c>
      <c r="Q60" s="7" t="s">
        <v>155</v>
      </c>
      <c r="R60" s="7"/>
    </row>
    <row r="61" spans="1:18" ht="67.5" customHeight="1" x14ac:dyDescent="0.2">
      <c r="A61" s="10" t="s">
        <v>173</v>
      </c>
      <c r="B61" s="18">
        <v>81</v>
      </c>
      <c r="C61" s="7" t="s">
        <v>347</v>
      </c>
      <c r="D61" s="7" t="s">
        <v>290</v>
      </c>
      <c r="E61" s="7" t="s">
        <v>29</v>
      </c>
      <c r="F61" s="10">
        <v>501187</v>
      </c>
      <c r="G61" s="10">
        <v>210020218</v>
      </c>
      <c r="H61" s="46">
        <v>3200025083</v>
      </c>
      <c r="I61" s="48">
        <v>43873</v>
      </c>
      <c r="J61" s="10">
        <v>3</v>
      </c>
      <c r="K61" s="16">
        <v>918.6</v>
      </c>
      <c r="L61" s="16">
        <v>0.21</v>
      </c>
      <c r="M61" s="16">
        <f t="shared" si="0"/>
        <v>192.90600000000001</v>
      </c>
      <c r="N61" s="16">
        <f t="shared" si="1"/>
        <v>1111.5060000000001</v>
      </c>
      <c r="O61" s="48" t="s">
        <v>392</v>
      </c>
      <c r="P61" s="7" t="s">
        <v>157</v>
      </c>
      <c r="Q61" s="7" t="s">
        <v>161</v>
      </c>
      <c r="R61" s="7"/>
    </row>
    <row r="62" spans="1:18" ht="69.75" customHeight="1" x14ac:dyDescent="0.2">
      <c r="A62" s="10" t="s">
        <v>173</v>
      </c>
      <c r="B62" s="18">
        <v>82</v>
      </c>
      <c r="C62" s="7" t="s">
        <v>346</v>
      </c>
      <c r="D62" s="7" t="s">
        <v>290</v>
      </c>
      <c r="E62" s="7" t="s">
        <v>30</v>
      </c>
      <c r="F62" s="10">
        <v>504708</v>
      </c>
      <c r="G62" s="10">
        <v>210020219</v>
      </c>
      <c r="H62" s="46">
        <v>3200025084</v>
      </c>
      <c r="I62" s="48">
        <v>43873</v>
      </c>
      <c r="J62" s="10">
        <v>3</v>
      </c>
      <c r="K62" s="16">
        <v>98.31</v>
      </c>
      <c r="L62" s="16">
        <v>0.21</v>
      </c>
      <c r="M62" s="16">
        <f t="shared" si="0"/>
        <v>20.645099999999999</v>
      </c>
      <c r="N62" s="16">
        <f t="shared" si="1"/>
        <v>118.9551</v>
      </c>
      <c r="O62" s="48">
        <v>43885</v>
      </c>
      <c r="P62" s="7" t="s">
        <v>158</v>
      </c>
      <c r="Q62" s="7" t="s">
        <v>159</v>
      </c>
      <c r="R62" s="7"/>
    </row>
    <row r="63" spans="1:18" ht="54" customHeight="1" x14ac:dyDescent="0.2">
      <c r="A63" s="10" t="s">
        <v>173</v>
      </c>
      <c r="B63" s="18">
        <v>85</v>
      </c>
      <c r="C63" s="7" t="s">
        <v>345</v>
      </c>
      <c r="D63" s="7" t="s">
        <v>399</v>
      </c>
      <c r="E63" s="7" t="s">
        <v>31</v>
      </c>
      <c r="F63" s="10">
        <v>504144</v>
      </c>
      <c r="G63" s="10">
        <v>210020083</v>
      </c>
      <c r="H63" s="46">
        <v>3200025089</v>
      </c>
      <c r="I63" s="48">
        <v>43892</v>
      </c>
      <c r="J63" s="10">
        <v>1</v>
      </c>
      <c r="K63" s="16">
        <v>750</v>
      </c>
      <c r="L63" s="16">
        <v>0.21</v>
      </c>
      <c r="M63" s="16">
        <f t="shared" si="0"/>
        <v>157.5</v>
      </c>
      <c r="N63" s="16">
        <f t="shared" si="1"/>
        <v>907.5</v>
      </c>
      <c r="O63" s="10" t="s">
        <v>181</v>
      </c>
      <c r="P63" s="7" t="s">
        <v>162</v>
      </c>
      <c r="Q63" s="7" t="s">
        <v>163</v>
      </c>
      <c r="R63" s="7"/>
    </row>
    <row r="64" spans="1:18" ht="50.25" customHeight="1" x14ac:dyDescent="0.2">
      <c r="A64" s="10" t="s">
        <v>173</v>
      </c>
      <c r="B64" s="18">
        <v>87</v>
      </c>
      <c r="C64" s="7" t="s">
        <v>344</v>
      </c>
      <c r="D64" s="7" t="s">
        <v>291</v>
      </c>
      <c r="E64" s="7" t="s">
        <v>32</v>
      </c>
      <c r="F64" s="10">
        <v>504713</v>
      </c>
      <c r="G64" s="10">
        <v>210020286</v>
      </c>
      <c r="H64" s="46">
        <v>3200025132</v>
      </c>
      <c r="I64" s="48">
        <v>43894</v>
      </c>
      <c r="J64" s="10"/>
      <c r="K64" s="16">
        <v>600</v>
      </c>
      <c r="L64" s="16">
        <v>0.21</v>
      </c>
      <c r="M64" s="16">
        <v>88.2</v>
      </c>
      <c r="N64" s="16">
        <v>688.2</v>
      </c>
      <c r="O64" s="48" t="s">
        <v>406</v>
      </c>
      <c r="P64" s="7" t="s">
        <v>242</v>
      </c>
      <c r="Q64" s="7"/>
      <c r="R64" s="7"/>
    </row>
    <row r="65" spans="1:18" ht="54" customHeight="1" x14ac:dyDescent="0.2">
      <c r="A65" s="10" t="s">
        <v>173</v>
      </c>
      <c r="B65" s="18">
        <v>91</v>
      </c>
      <c r="C65" s="7" t="s">
        <v>343</v>
      </c>
      <c r="D65" s="7" t="s">
        <v>291</v>
      </c>
      <c r="E65" s="7" t="s">
        <v>33</v>
      </c>
      <c r="F65" s="10">
        <v>504073</v>
      </c>
      <c r="G65" s="10">
        <v>210020227</v>
      </c>
      <c r="H65" s="46">
        <v>3200025093</v>
      </c>
      <c r="I65" s="48">
        <v>43892</v>
      </c>
      <c r="J65" s="10">
        <v>1</v>
      </c>
      <c r="K65" s="16">
        <v>1920</v>
      </c>
      <c r="L65" s="16">
        <v>0.21</v>
      </c>
      <c r="M65" s="16">
        <f t="shared" si="0"/>
        <v>403.2</v>
      </c>
      <c r="N65" s="16">
        <f t="shared" si="1"/>
        <v>2323.1999999999998</v>
      </c>
      <c r="O65" s="48">
        <v>43901</v>
      </c>
      <c r="P65" s="7" t="s">
        <v>266</v>
      </c>
      <c r="Q65" s="7" t="s">
        <v>165</v>
      </c>
      <c r="R65" s="7"/>
    </row>
    <row r="66" spans="1:18" ht="54" customHeight="1" x14ac:dyDescent="0.2">
      <c r="A66" s="10" t="s">
        <v>173</v>
      </c>
      <c r="B66" s="18">
        <v>92</v>
      </c>
      <c r="C66" s="7" t="s">
        <v>342</v>
      </c>
      <c r="D66" s="7" t="s">
        <v>290</v>
      </c>
      <c r="E66" s="7" t="s">
        <v>34</v>
      </c>
      <c r="F66" s="10">
        <v>501066</v>
      </c>
      <c r="G66" s="10">
        <v>210020240</v>
      </c>
      <c r="H66" s="46">
        <v>3200025091</v>
      </c>
      <c r="I66" s="48">
        <v>43892</v>
      </c>
      <c r="J66" s="10">
        <v>1</v>
      </c>
      <c r="K66" s="16">
        <v>449.39</v>
      </c>
      <c r="L66" s="16">
        <v>0.21</v>
      </c>
      <c r="M66" s="16">
        <f t="shared" si="0"/>
        <v>94.371899999999997</v>
      </c>
      <c r="N66" s="16">
        <f t="shared" si="1"/>
        <v>543.76189999999997</v>
      </c>
      <c r="O66" s="48">
        <v>43889</v>
      </c>
      <c r="P66" s="7" t="s">
        <v>164</v>
      </c>
      <c r="Q66" s="7" t="s">
        <v>166</v>
      </c>
      <c r="R66" s="7"/>
    </row>
    <row r="67" spans="1:18" ht="54.75" customHeight="1" x14ac:dyDescent="0.2">
      <c r="A67" s="10" t="s">
        <v>173</v>
      </c>
      <c r="B67" s="18">
        <v>94</v>
      </c>
      <c r="C67" s="7" t="s">
        <v>341</v>
      </c>
      <c r="D67" s="7" t="s">
        <v>290</v>
      </c>
      <c r="E67" s="7" t="s">
        <v>35</v>
      </c>
      <c r="F67" s="10">
        <v>500164</v>
      </c>
      <c r="G67" s="10">
        <v>210020246</v>
      </c>
      <c r="H67" s="46">
        <v>3200025103</v>
      </c>
      <c r="I67" s="15">
        <v>43881</v>
      </c>
      <c r="J67" s="10">
        <v>1</v>
      </c>
      <c r="K67" s="16">
        <v>5578.55</v>
      </c>
      <c r="L67" s="16">
        <v>0.21</v>
      </c>
      <c r="M67" s="16">
        <f t="shared" si="0"/>
        <v>1171.4955</v>
      </c>
      <c r="N67" s="16">
        <f t="shared" si="1"/>
        <v>6750.0455000000002</v>
      </c>
      <c r="O67" s="48">
        <v>43917</v>
      </c>
      <c r="P67" s="7" t="s">
        <v>167</v>
      </c>
      <c r="Q67" s="7" t="s">
        <v>168</v>
      </c>
      <c r="R67" s="7"/>
    </row>
    <row r="68" spans="1:18" ht="66.75" customHeight="1" x14ac:dyDescent="0.2">
      <c r="A68" s="10" t="s">
        <v>173</v>
      </c>
      <c r="B68" s="18">
        <v>97</v>
      </c>
      <c r="C68" s="7" t="s">
        <v>340</v>
      </c>
      <c r="D68" s="7" t="s">
        <v>291</v>
      </c>
      <c r="E68" s="7" t="s">
        <v>36</v>
      </c>
      <c r="F68" s="10">
        <v>500320</v>
      </c>
      <c r="G68" s="10">
        <v>210020250</v>
      </c>
      <c r="H68" s="46">
        <v>3200025104</v>
      </c>
      <c r="I68" s="48">
        <v>43892</v>
      </c>
      <c r="J68" s="10">
        <v>1</v>
      </c>
      <c r="K68" s="16">
        <v>150</v>
      </c>
      <c r="L68" s="16">
        <v>0</v>
      </c>
      <c r="M68" s="16">
        <f t="shared" ref="M68:M102" si="3">K68*L68</f>
        <v>0</v>
      </c>
      <c r="N68" s="16">
        <f t="shared" ref="N68:N102" si="4">K68+M68</f>
        <v>150</v>
      </c>
      <c r="O68" s="48">
        <v>43917</v>
      </c>
      <c r="P68" s="7" t="s">
        <v>169</v>
      </c>
      <c r="Q68" s="7" t="s">
        <v>170</v>
      </c>
      <c r="R68" s="7"/>
    </row>
    <row r="69" spans="1:18" ht="61.5" customHeight="1" x14ac:dyDescent="0.2">
      <c r="A69" s="10" t="s">
        <v>173</v>
      </c>
      <c r="B69" s="18">
        <v>98</v>
      </c>
      <c r="C69" s="7" t="s">
        <v>339</v>
      </c>
      <c r="D69" s="7" t="s">
        <v>291</v>
      </c>
      <c r="E69" s="7" t="s">
        <v>37</v>
      </c>
      <c r="F69" s="10">
        <v>504150</v>
      </c>
      <c r="G69" s="10">
        <v>210020222</v>
      </c>
      <c r="H69" s="46">
        <v>3200025105</v>
      </c>
      <c r="I69" s="48">
        <v>43892</v>
      </c>
      <c r="J69" s="10"/>
      <c r="K69" s="16">
        <v>2470.23</v>
      </c>
      <c r="L69" s="16">
        <v>0</v>
      </c>
      <c r="M69" s="16">
        <f t="shared" si="3"/>
        <v>0</v>
      </c>
      <c r="N69" s="16">
        <f t="shared" si="4"/>
        <v>2470.23</v>
      </c>
      <c r="O69" s="10" t="s">
        <v>171</v>
      </c>
      <c r="P69" s="7" t="s">
        <v>103</v>
      </c>
      <c r="Q69" s="7" t="s">
        <v>110</v>
      </c>
      <c r="R69" s="7"/>
    </row>
    <row r="70" spans="1:18" ht="60" customHeight="1" x14ac:dyDescent="0.2">
      <c r="A70" s="10" t="s">
        <v>173</v>
      </c>
      <c r="B70" s="18">
        <v>101</v>
      </c>
      <c r="C70" s="20" t="s">
        <v>338</v>
      </c>
      <c r="D70" s="20" t="s">
        <v>290</v>
      </c>
      <c r="E70" s="7" t="s">
        <v>42</v>
      </c>
      <c r="F70" s="10">
        <v>504153</v>
      </c>
      <c r="G70" s="10">
        <v>210020236</v>
      </c>
      <c r="H70" s="46">
        <v>3200025110</v>
      </c>
      <c r="I70" s="48">
        <v>43892</v>
      </c>
      <c r="J70" s="10">
        <v>1</v>
      </c>
      <c r="K70" s="16">
        <v>834.98</v>
      </c>
      <c r="L70" s="16">
        <v>0.21</v>
      </c>
      <c r="M70" s="16">
        <f t="shared" si="3"/>
        <v>175.3458</v>
      </c>
      <c r="N70" s="16">
        <f t="shared" si="4"/>
        <v>1010.3258000000001</v>
      </c>
      <c r="O70" s="11" t="s">
        <v>172</v>
      </c>
      <c r="P70" s="8" t="s">
        <v>174</v>
      </c>
      <c r="Q70" s="7" t="s">
        <v>180</v>
      </c>
      <c r="R70" s="7"/>
    </row>
    <row r="71" spans="1:18" ht="78" customHeight="1" x14ac:dyDescent="0.2">
      <c r="A71" s="10" t="s">
        <v>173</v>
      </c>
      <c r="B71" s="18">
        <v>102</v>
      </c>
      <c r="C71" s="20" t="s">
        <v>337</v>
      </c>
      <c r="D71" s="20" t="s">
        <v>291</v>
      </c>
      <c r="E71" s="7" t="s">
        <v>38</v>
      </c>
      <c r="F71" s="10">
        <v>504671</v>
      </c>
      <c r="G71" s="10">
        <v>210020229</v>
      </c>
      <c r="H71" s="46">
        <v>3200025106</v>
      </c>
      <c r="I71" s="48">
        <v>43892</v>
      </c>
      <c r="J71" s="10">
        <v>2</v>
      </c>
      <c r="K71" s="16">
        <v>1170</v>
      </c>
      <c r="L71" s="16">
        <v>0.21</v>
      </c>
      <c r="M71" s="16">
        <f t="shared" si="3"/>
        <v>245.7</v>
      </c>
      <c r="N71" s="16">
        <f t="shared" si="4"/>
        <v>1415.7</v>
      </c>
      <c r="O71" s="10" t="s">
        <v>407</v>
      </c>
      <c r="P71" s="7" t="s">
        <v>175</v>
      </c>
      <c r="Q71" s="7" t="s">
        <v>179</v>
      </c>
      <c r="R71" s="7"/>
    </row>
    <row r="72" spans="1:18" ht="58.5" customHeight="1" x14ac:dyDescent="0.2">
      <c r="A72" s="10" t="s">
        <v>173</v>
      </c>
      <c r="B72" s="18">
        <v>103</v>
      </c>
      <c r="C72" s="20" t="s">
        <v>336</v>
      </c>
      <c r="D72" s="20" t="s">
        <v>290</v>
      </c>
      <c r="E72" s="7" t="s">
        <v>39</v>
      </c>
      <c r="F72" s="10">
        <v>504325</v>
      </c>
      <c r="G72" s="10">
        <v>210020243</v>
      </c>
      <c r="H72" s="46">
        <v>3200025112</v>
      </c>
      <c r="I72" s="48">
        <v>43892</v>
      </c>
      <c r="J72" s="10">
        <v>1</v>
      </c>
      <c r="K72" s="16">
        <v>318.95999999999998</v>
      </c>
      <c r="L72" s="16">
        <v>0.21</v>
      </c>
      <c r="M72" s="16">
        <f t="shared" si="3"/>
        <v>66.9816</v>
      </c>
      <c r="N72" s="16">
        <f t="shared" si="4"/>
        <v>385.94159999999999</v>
      </c>
      <c r="O72" s="48">
        <v>43892</v>
      </c>
      <c r="P72" s="8" t="s">
        <v>267</v>
      </c>
      <c r="Q72" s="7" t="s">
        <v>176</v>
      </c>
      <c r="R72" s="7"/>
    </row>
    <row r="73" spans="1:18" ht="61.5" customHeight="1" x14ac:dyDescent="0.2">
      <c r="A73" s="10" t="s">
        <v>173</v>
      </c>
      <c r="B73" s="18">
        <v>104</v>
      </c>
      <c r="C73" s="7" t="s">
        <v>335</v>
      </c>
      <c r="D73" s="7" t="s">
        <v>290</v>
      </c>
      <c r="E73" s="7" t="s">
        <v>40</v>
      </c>
      <c r="F73" s="10">
        <v>504203</v>
      </c>
      <c r="G73" s="10">
        <v>210020245</v>
      </c>
      <c r="H73" s="49">
        <v>3200025107</v>
      </c>
      <c r="I73" s="48">
        <v>43892</v>
      </c>
      <c r="J73" s="10">
        <v>3</v>
      </c>
      <c r="K73" s="16">
        <v>1975.62</v>
      </c>
      <c r="L73" s="16">
        <v>0.21</v>
      </c>
      <c r="M73" s="16">
        <f t="shared" si="3"/>
        <v>414.88019999999995</v>
      </c>
      <c r="N73" s="16">
        <f t="shared" si="4"/>
        <v>2390.5001999999999</v>
      </c>
      <c r="O73" s="48" t="s">
        <v>408</v>
      </c>
      <c r="P73" s="18" t="s">
        <v>77</v>
      </c>
      <c r="Q73" s="7" t="s">
        <v>80</v>
      </c>
      <c r="R73" s="7"/>
    </row>
    <row r="74" spans="1:18" ht="57" customHeight="1" x14ac:dyDescent="0.2">
      <c r="A74" s="10" t="s">
        <v>173</v>
      </c>
      <c r="B74" s="18">
        <v>105</v>
      </c>
      <c r="C74" s="7" t="s">
        <v>334</v>
      </c>
      <c r="D74" s="7" t="s">
        <v>291</v>
      </c>
      <c r="E74" s="7" t="s">
        <v>41</v>
      </c>
      <c r="F74" s="10">
        <v>500821</v>
      </c>
      <c r="G74" s="10">
        <v>210020223</v>
      </c>
      <c r="H74" s="46">
        <v>3200025111</v>
      </c>
      <c r="I74" s="48">
        <v>43892</v>
      </c>
      <c r="J74" s="10">
        <v>1</v>
      </c>
      <c r="K74" s="16">
        <v>9301.82</v>
      </c>
      <c r="L74" s="16">
        <v>0.21</v>
      </c>
      <c r="M74" s="16">
        <f t="shared" si="3"/>
        <v>1953.3821999999998</v>
      </c>
      <c r="N74" s="16">
        <f t="shared" si="4"/>
        <v>11255.2022</v>
      </c>
      <c r="O74" s="11" t="s">
        <v>172</v>
      </c>
      <c r="P74" s="7" t="s">
        <v>177</v>
      </c>
      <c r="Q74" s="7" t="s">
        <v>178</v>
      </c>
      <c r="R74" s="7"/>
    </row>
    <row r="75" spans="1:18" ht="54" customHeight="1" x14ac:dyDescent="0.2">
      <c r="A75" s="10" t="s">
        <v>173</v>
      </c>
      <c r="B75" s="18">
        <v>111</v>
      </c>
      <c r="C75" s="7" t="s">
        <v>333</v>
      </c>
      <c r="D75" s="7" t="s">
        <v>290</v>
      </c>
      <c r="E75" s="7" t="s">
        <v>182</v>
      </c>
      <c r="F75" s="10">
        <v>500017</v>
      </c>
      <c r="G75" s="10">
        <v>210020232</v>
      </c>
      <c r="H75" s="46">
        <v>3200025115</v>
      </c>
      <c r="I75" s="48">
        <v>43892</v>
      </c>
      <c r="J75" s="10">
        <v>2</v>
      </c>
      <c r="K75" s="16">
        <v>327.27999999999997</v>
      </c>
      <c r="L75" s="16">
        <v>0.21</v>
      </c>
      <c r="M75" s="16">
        <f t="shared" si="3"/>
        <v>68.728799999999993</v>
      </c>
      <c r="N75" s="16">
        <f t="shared" si="4"/>
        <v>396.00879999999995</v>
      </c>
      <c r="O75" s="48">
        <v>43893</v>
      </c>
      <c r="P75" s="7" t="s">
        <v>210</v>
      </c>
      <c r="Q75" s="7" t="s">
        <v>220</v>
      </c>
      <c r="R75" s="7"/>
    </row>
    <row r="76" spans="1:18" ht="59.25" customHeight="1" x14ac:dyDescent="0.2">
      <c r="A76" s="7" t="s">
        <v>173</v>
      </c>
      <c r="B76" s="18">
        <v>112</v>
      </c>
      <c r="C76" s="7" t="s">
        <v>332</v>
      </c>
      <c r="D76" s="7" t="s">
        <v>291</v>
      </c>
      <c r="E76" s="7" t="s">
        <v>183</v>
      </c>
      <c r="F76" s="10">
        <v>502899</v>
      </c>
      <c r="G76" s="10">
        <v>210020242</v>
      </c>
      <c r="H76" s="46">
        <v>3200025119</v>
      </c>
      <c r="I76" s="48">
        <v>43892</v>
      </c>
      <c r="J76" s="50">
        <v>1</v>
      </c>
      <c r="K76" s="16">
        <v>5400</v>
      </c>
      <c r="L76" s="16">
        <v>0.21</v>
      </c>
      <c r="M76" s="16">
        <f t="shared" si="3"/>
        <v>1134</v>
      </c>
      <c r="N76" s="16">
        <f t="shared" si="4"/>
        <v>6534</v>
      </c>
      <c r="O76" s="10" t="s">
        <v>396</v>
      </c>
      <c r="P76" s="7" t="s">
        <v>268</v>
      </c>
      <c r="Q76" s="7" t="s">
        <v>240</v>
      </c>
      <c r="R76" s="7"/>
    </row>
    <row r="77" spans="1:18" ht="59.25" customHeight="1" x14ac:dyDescent="0.2">
      <c r="A77" s="10" t="s">
        <v>173</v>
      </c>
      <c r="B77" s="18">
        <v>113</v>
      </c>
      <c r="C77" s="7" t="s">
        <v>331</v>
      </c>
      <c r="D77" s="7" t="s">
        <v>290</v>
      </c>
      <c r="E77" s="7" t="s">
        <v>184</v>
      </c>
      <c r="F77" s="10">
        <v>500255</v>
      </c>
      <c r="G77" s="10">
        <v>210020252</v>
      </c>
      <c r="H77" s="46">
        <v>3200025120</v>
      </c>
      <c r="I77" s="48">
        <v>43892</v>
      </c>
      <c r="J77" s="10">
        <v>3</v>
      </c>
      <c r="K77" s="16">
        <v>204</v>
      </c>
      <c r="L77" s="16">
        <v>0.21</v>
      </c>
      <c r="M77" s="16">
        <f t="shared" si="3"/>
        <v>42.839999999999996</v>
      </c>
      <c r="N77" s="16">
        <f t="shared" si="4"/>
        <v>246.84</v>
      </c>
      <c r="O77" s="48">
        <v>43888</v>
      </c>
      <c r="P77" s="7" t="s">
        <v>269</v>
      </c>
      <c r="Q77" s="7" t="s">
        <v>211</v>
      </c>
      <c r="R77" s="7"/>
    </row>
    <row r="78" spans="1:18" ht="75.75" customHeight="1" x14ac:dyDescent="0.2">
      <c r="A78" s="10" t="s">
        <v>173</v>
      </c>
      <c r="B78" s="18">
        <v>114</v>
      </c>
      <c r="C78" s="7" t="s">
        <v>330</v>
      </c>
      <c r="D78" s="7" t="s">
        <v>290</v>
      </c>
      <c r="E78" s="7" t="s">
        <v>185</v>
      </c>
      <c r="F78" s="10">
        <v>500793</v>
      </c>
      <c r="G78" s="10">
        <v>210020255</v>
      </c>
      <c r="H78" s="46">
        <v>3200025121</v>
      </c>
      <c r="I78" s="48">
        <v>43894</v>
      </c>
      <c r="J78" s="50">
        <v>1</v>
      </c>
      <c r="K78" s="16">
        <v>5730.8</v>
      </c>
      <c r="L78" s="16">
        <v>0.21</v>
      </c>
      <c r="M78" s="16">
        <f t="shared" si="3"/>
        <v>1203.4680000000001</v>
      </c>
      <c r="N78" s="16">
        <f t="shared" si="4"/>
        <v>6934.268</v>
      </c>
      <c r="O78" s="48">
        <v>43910</v>
      </c>
      <c r="P78" s="8" t="s">
        <v>270</v>
      </c>
      <c r="Q78" s="7" t="s">
        <v>219</v>
      </c>
      <c r="R78" s="7"/>
    </row>
    <row r="79" spans="1:18" ht="51.75" customHeight="1" x14ac:dyDescent="0.2">
      <c r="A79" s="10" t="s">
        <v>173</v>
      </c>
      <c r="B79" s="18">
        <v>115</v>
      </c>
      <c r="C79" s="7" t="s">
        <v>329</v>
      </c>
      <c r="D79" s="7" t="s">
        <v>290</v>
      </c>
      <c r="E79" s="7" t="s">
        <v>186</v>
      </c>
      <c r="F79" s="10">
        <v>504203</v>
      </c>
      <c r="G79" s="10">
        <v>210020259</v>
      </c>
      <c r="H79" s="46">
        <v>3200025123</v>
      </c>
      <c r="I79" s="48">
        <v>43892</v>
      </c>
      <c r="J79" s="10">
        <v>3</v>
      </c>
      <c r="K79" s="16">
        <v>5751.3</v>
      </c>
      <c r="L79" s="16">
        <v>0.21</v>
      </c>
      <c r="M79" s="16">
        <f t="shared" si="3"/>
        <v>1207.7729999999999</v>
      </c>
      <c r="N79" s="16">
        <f t="shared" si="4"/>
        <v>6959.0730000000003</v>
      </c>
      <c r="O79" s="48">
        <v>43951</v>
      </c>
      <c r="P79" s="7" t="s">
        <v>77</v>
      </c>
      <c r="Q79" s="7" t="s">
        <v>80</v>
      </c>
      <c r="R79" s="7"/>
    </row>
    <row r="80" spans="1:18" ht="62.25" customHeight="1" x14ac:dyDescent="0.2">
      <c r="A80" s="10" t="s">
        <v>173</v>
      </c>
      <c r="B80" s="18">
        <v>116</v>
      </c>
      <c r="C80" s="7" t="s">
        <v>328</v>
      </c>
      <c r="D80" s="7" t="s">
        <v>291</v>
      </c>
      <c r="E80" s="7" t="s">
        <v>187</v>
      </c>
      <c r="F80" s="10">
        <v>504223</v>
      </c>
      <c r="G80" s="10">
        <v>210020274</v>
      </c>
      <c r="H80" s="46">
        <v>3200025114</v>
      </c>
      <c r="I80" s="48">
        <v>43892</v>
      </c>
      <c r="J80" s="10"/>
      <c r="K80" s="16">
        <v>170</v>
      </c>
      <c r="L80" s="16">
        <v>0.21</v>
      </c>
      <c r="M80" s="16">
        <f t="shared" si="3"/>
        <v>35.699999999999996</v>
      </c>
      <c r="N80" s="16">
        <f t="shared" si="4"/>
        <v>205.7</v>
      </c>
      <c r="O80" s="10" t="s">
        <v>235</v>
      </c>
      <c r="P80" s="7" t="s">
        <v>271</v>
      </c>
      <c r="Q80" s="7" t="s">
        <v>212</v>
      </c>
      <c r="R80" s="7"/>
    </row>
    <row r="81" spans="1:18" ht="66.75" customHeight="1" x14ac:dyDescent="0.2">
      <c r="A81" s="10" t="s">
        <v>173</v>
      </c>
      <c r="B81" s="18">
        <v>117</v>
      </c>
      <c r="C81" s="7" t="s">
        <v>327</v>
      </c>
      <c r="D81" s="7" t="s">
        <v>290</v>
      </c>
      <c r="E81" s="7" t="s">
        <v>188</v>
      </c>
      <c r="F81" s="10">
        <v>502418</v>
      </c>
      <c r="G81" s="10">
        <v>210020282</v>
      </c>
      <c r="H81" s="46">
        <v>3200025113</v>
      </c>
      <c r="I81" s="48">
        <v>43892</v>
      </c>
      <c r="J81" s="10">
        <v>3</v>
      </c>
      <c r="K81" s="16">
        <v>9985</v>
      </c>
      <c r="L81" s="16">
        <v>0.21</v>
      </c>
      <c r="M81" s="16">
        <f t="shared" si="3"/>
        <v>2096.85</v>
      </c>
      <c r="N81" s="16">
        <f t="shared" si="4"/>
        <v>12081.85</v>
      </c>
      <c r="O81" s="10" t="s">
        <v>213</v>
      </c>
      <c r="P81" s="7" t="s">
        <v>214</v>
      </c>
      <c r="Q81" s="7" t="s">
        <v>221</v>
      </c>
      <c r="R81" s="7"/>
    </row>
    <row r="82" spans="1:18" ht="58.5" customHeight="1" x14ac:dyDescent="0.2">
      <c r="A82" s="7" t="s">
        <v>173</v>
      </c>
      <c r="B82" s="18">
        <v>123</v>
      </c>
      <c r="C82" s="7" t="s">
        <v>326</v>
      </c>
      <c r="D82" s="7" t="s">
        <v>290</v>
      </c>
      <c r="E82" s="7" t="s">
        <v>189</v>
      </c>
      <c r="F82" s="10">
        <v>504519</v>
      </c>
      <c r="G82" s="10">
        <v>210020196</v>
      </c>
      <c r="H82" s="46">
        <v>3200025124</v>
      </c>
      <c r="I82" s="48">
        <v>43892</v>
      </c>
      <c r="J82" s="10">
        <v>3</v>
      </c>
      <c r="K82" s="16">
        <v>1890.63</v>
      </c>
      <c r="L82" s="16">
        <v>0.21</v>
      </c>
      <c r="M82" s="16">
        <f t="shared" si="3"/>
        <v>397.03230000000002</v>
      </c>
      <c r="N82" s="16">
        <f t="shared" si="4"/>
        <v>2287.6623</v>
      </c>
      <c r="O82" s="48">
        <v>43892</v>
      </c>
      <c r="P82" s="7" t="s">
        <v>272</v>
      </c>
      <c r="Q82" s="7" t="s">
        <v>222</v>
      </c>
      <c r="R82" s="7"/>
    </row>
    <row r="83" spans="1:18" ht="62.25" customHeight="1" x14ac:dyDescent="0.2">
      <c r="A83" s="10" t="s">
        <v>173</v>
      </c>
      <c r="B83" s="18">
        <v>124</v>
      </c>
      <c r="C83" s="7" t="s">
        <v>325</v>
      </c>
      <c r="D83" s="7" t="s">
        <v>290</v>
      </c>
      <c r="E83" s="7" t="s">
        <v>190</v>
      </c>
      <c r="F83" s="10">
        <v>504418</v>
      </c>
      <c r="G83" s="10">
        <v>210020275</v>
      </c>
      <c r="H83" s="46">
        <v>3200025127</v>
      </c>
      <c r="I83" s="48">
        <v>43892</v>
      </c>
      <c r="J83" s="10">
        <v>1</v>
      </c>
      <c r="K83" s="16">
        <v>185</v>
      </c>
      <c r="L83" s="16">
        <v>0</v>
      </c>
      <c r="M83" s="16">
        <f t="shared" si="3"/>
        <v>0</v>
      </c>
      <c r="N83" s="16">
        <f t="shared" si="4"/>
        <v>185</v>
      </c>
      <c r="O83" s="10" t="s">
        <v>236</v>
      </c>
      <c r="P83" s="7" t="s">
        <v>93</v>
      </c>
      <c r="Q83" s="7" t="s">
        <v>223</v>
      </c>
      <c r="R83" s="7"/>
    </row>
    <row r="84" spans="1:18" ht="54" customHeight="1" x14ac:dyDescent="0.2">
      <c r="A84" s="10" t="s">
        <v>173</v>
      </c>
      <c r="B84" s="18">
        <v>125</v>
      </c>
      <c r="C84" s="7" t="s">
        <v>324</v>
      </c>
      <c r="D84" s="7" t="s">
        <v>290</v>
      </c>
      <c r="E84" s="7" t="s">
        <v>191</v>
      </c>
      <c r="F84" s="10">
        <v>501187</v>
      </c>
      <c r="G84" s="10">
        <v>210020277</v>
      </c>
      <c r="H84" s="46">
        <v>3200025128</v>
      </c>
      <c r="I84" s="48">
        <v>43892</v>
      </c>
      <c r="J84" s="10">
        <v>3</v>
      </c>
      <c r="K84" s="16">
        <v>4404.8</v>
      </c>
      <c r="L84" s="16">
        <v>0.21</v>
      </c>
      <c r="M84" s="16">
        <f t="shared" si="3"/>
        <v>925.00800000000004</v>
      </c>
      <c r="N84" s="16">
        <f t="shared" si="4"/>
        <v>5329.808</v>
      </c>
      <c r="O84" s="10" t="s">
        <v>237</v>
      </c>
      <c r="P84" s="7" t="s">
        <v>157</v>
      </c>
      <c r="Q84" s="7" t="s">
        <v>161</v>
      </c>
      <c r="R84" s="7"/>
    </row>
    <row r="85" spans="1:18" ht="68.25" customHeight="1" x14ac:dyDescent="0.2">
      <c r="A85" s="10" t="s">
        <v>173</v>
      </c>
      <c r="B85" s="18">
        <v>126</v>
      </c>
      <c r="C85" s="7" t="s">
        <v>323</v>
      </c>
      <c r="D85" s="7" t="s">
        <v>290</v>
      </c>
      <c r="E85" s="7" t="s">
        <v>192</v>
      </c>
      <c r="F85" s="10">
        <v>501380</v>
      </c>
      <c r="G85" s="10">
        <v>210020285</v>
      </c>
      <c r="H85" s="46">
        <v>3200025129</v>
      </c>
      <c r="I85" s="48">
        <v>43892</v>
      </c>
      <c r="J85" s="50">
        <v>3</v>
      </c>
      <c r="K85" s="16">
        <v>556.29999999999995</v>
      </c>
      <c r="L85" s="16">
        <v>0.21</v>
      </c>
      <c r="M85" s="16">
        <f t="shared" si="3"/>
        <v>116.82299999999998</v>
      </c>
      <c r="N85" s="16">
        <f t="shared" si="4"/>
        <v>673.12299999999993</v>
      </c>
      <c r="O85" s="48">
        <v>43910</v>
      </c>
      <c r="P85" s="7" t="s">
        <v>209</v>
      </c>
      <c r="Q85" s="7" t="s">
        <v>224</v>
      </c>
      <c r="R85" s="7"/>
    </row>
    <row r="86" spans="1:18" ht="49.5" customHeight="1" x14ac:dyDescent="0.2">
      <c r="A86" s="7" t="s">
        <v>173</v>
      </c>
      <c r="B86" s="18">
        <v>129</v>
      </c>
      <c r="C86" s="7" t="s">
        <v>322</v>
      </c>
      <c r="D86" s="7" t="s">
        <v>291</v>
      </c>
      <c r="E86" s="7" t="s">
        <v>193</v>
      </c>
      <c r="F86" s="10">
        <v>503359</v>
      </c>
      <c r="G86" s="10">
        <v>210020278</v>
      </c>
      <c r="H86" s="46">
        <v>3200025134</v>
      </c>
      <c r="I86" s="48">
        <v>43894</v>
      </c>
      <c r="J86" s="10">
        <v>3</v>
      </c>
      <c r="K86" s="16">
        <v>250</v>
      </c>
      <c r="L86" s="16">
        <v>0.21</v>
      </c>
      <c r="M86" s="16">
        <f t="shared" si="3"/>
        <v>52.5</v>
      </c>
      <c r="N86" s="16">
        <f t="shared" si="4"/>
        <v>302.5</v>
      </c>
      <c r="O86" s="48">
        <v>43888</v>
      </c>
      <c r="P86" s="7" t="s">
        <v>247</v>
      </c>
      <c r="Q86" s="7" t="s">
        <v>240</v>
      </c>
      <c r="R86" s="7"/>
    </row>
    <row r="87" spans="1:18" ht="54" customHeight="1" x14ac:dyDescent="0.2">
      <c r="A87" s="7" t="s">
        <v>173</v>
      </c>
      <c r="B87" s="18">
        <v>130</v>
      </c>
      <c r="C87" s="7" t="s">
        <v>321</v>
      </c>
      <c r="D87" s="7" t="s">
        <v>290</v>
      </c>
      <c r="E87" s="7" t="s">
        <v>194</v>
      </c>
      <c r="F87" s="10">
        <v>500668</v>
      </c>
      <c r="G87" s="10">
        <v>210020283</v>
      </c>
      <c r="H87" s="46">
        <v>3200025136</v>
      </c>
      <c r="I87" s="48">
        <v>43894</v>
      </c>
      <c r="J87" s="10">
        <v>4</v>
      </c>
      <c r="K87" s="16">
        <v>99.94</v>
      </c>
      <c r="L87" s="16">
        <v>0.21</v>
      </c>
      <c r="M87" s="16">
        <f t="shared" si="3"/>
        <v>20.987399999999997</v>
      </c>
      <c r="N87" s="16">
        <f t="shared" si="4"/>
        <v>120.92739999999999</v>
      </c>
      <c r="O87" s="48">
        <v>43890</v>
      </c>
      <c r="P87" s="7" t="s">
        <v>215</v>
      </c>
      <c r="Q87" s="7" t="s">
        <v>225</v>
      </c>
      <c r="R87" s="7"/>
    </row>
    <row r="88" spans="1:18" ht="71.25" customHeight="1" x14ac:dyDescent="0.2">
      <c r="A88" s="7" t="s">
        <v>173</v>
      </c>
      <c r="B88" s="18">
        <v>131</v>
      </c>
      <c r="C88" s="7" t="s">
        <v>320</v>
      </c>
      <c r="D88" s="7" t="s">
        <v>290</v>
      </c>
      <c r="E88" s="7" t="s">
        <v>195</v>
      </c>
      <c r="F88" s="10">
        <v>501380</v>
      </c>
      <c r="G88" s="10">
        <v>210020284</v>
      </c>
      <c r="H88" s="46">
        <v>3200025137</v>
      </c>
      <c r="I88" s="48">
        <v>43894</v>
      </c>
      <c r="J88" s="10">
        <v>3</v>
      </c>
      <c r="K88" s="16">
        <v>70</v>
      </c>
      <c r="L88" s="16">
        <v>0.21</v>
      </c>
      <c r="M88" s="16">
        <f t="shared" si="3"/>
        <v>14.7</v>
      </c>
      <c r="N88" s="16">
        <f t="shared" si="4"/>
        <v>84.7</v>
      </c>
      <c r="O88" s="48">
        <v>43890</v>
      </c>
      <c r="P88" s="7" t="s">
        <v>209</v>
      </c>
      <c r="Q88" s="7" t="s">
        <v>224</v>
      </c>
      <c r="R88" s="7"/>
    </row>
    <row r="89" spans="1:18" ht="59.25" customHeight="1" x14ac:dyDescent="0.2">
      <c r="A89" s="10" t="s">
        <v>173</v>
      </c>
      <c r="B89" s="18">
        <v>132</v>
      </c>
      <c r="C89" s="7" t="s">
        <v>319</v>
      </c>
      <c r="D89" s="7" t="s">
        <v>291</v>
      </c>
      <c r="E89" s="7" t="s">
        <v>196</v>
      </c>
      <c r="F89" s="10">
        <v>504713</v>
      </c>
      <c r="G89" s="10">
        <v>210020286</v>
      </c>
      <c r="H89" s="46">
        <v>3200025132</v>
      </c>
      <c r="I89" s="48">
        <v>43894</v>
      </c>
      <c r="J89" s="10"/>
      <c r="K89" s="16">
        <v>600</v>
      </c>
      <c r="L89" s="16">
        <v>0.21</v>
      </c>
      <c r="M89" s="16">
        <f t="shared" si="3"/>
        <v>126</v>
      </c>
      <c r="N89" s="16">
        <f t="shared" si="4"/>
        <v>726</v>
      </c>
      <c r="O89" s="10" t="s">
        <v>393</v>
      </c>
      <c r="P89" s="7" t="s">
        <v>216</v>
      </c>
      <c r="Q89" s="7" t="s">
        <v>226</v>
      </c>
      <c r="R89" s="7"/>
    </row>
    <row r="90" spans="1:18" ht="66.75" customHeight="1" x14ac:dyDescent="0.2">
      <c r="A90" s="7" t="s">
        <v>173</v>
      </c>
      <c r="B90" s="18">
        <v>133</v>
      </c>
      <c r="C90" s="7" t="s">
        <v>318</v>
      </c>
      <c r="D90" s="7" t="s">
        <v>291</v>
      </c>
      <c r="E90" s="7" t="s">
        <v>197</v>
      </c>
      <c r="F90" s="10">
        <v>504578</v>
      </c>
      <c r="G90" s="10">
        <v>210020276</v>
      </c>
      <c r="H90" s="46">
        <v>3200025135</v>
      </c>
      <c r="I90" s="48">
        <v>43894</v>
      </c>
      <c r="J90" s="10"/>
      <c r="K90" s="16">
        <v>2000</v>
      </c>
      <c r="L90" s="16">
        <v>0.21</v>
      </c>
      <c r="M90" s="16">
        <f t="shared" si="3"/>
        <v>420</v>
      </c>
      <c r="N90" s="16">
        <f t="shared" si="4"/>
        <v>2420</v>
      </c>
      <c r="O90" s="10"/>
      <c r="P90" s="7" t="s">
        <v>217</v>
      </c>
      <c r="Q90" s="7" t="s">
        <v>218</v>
      </c>
      <c r="R90" s="7"/>
    </row>
    <row r="91" spans="1:18" ht="57" customHeight="1" x14ac:dyDescent="0.2">
      <c r="A91" s="7" t="s">
        <v>173</v>
      </c>
      <c r="B91" s="18">
        <v>134</v>
      </c>
      <c r="C91" s="7" t="s">
        <v>317</v>
      </c>
      <c r="D91" s="7" t="s">
        <v>290</v>
      </c>
      <c r="E91" s="7" t="s">
        <v>198</v>
      </c>
      <c r="F91" s="10">
        <v>500742</v>
      </c>
      <c r="G91" s="10">
        <v>210020248</v>
      </c>
      <c r="H91" s="46">
        <v>3200025150</v>
      </c>
      <c r="I91" s="48">
        <v>43921</v>
      </c>
      <c r="J91" s="10">
        <v>3</v>
      </c>
      <c r="K91" s="16">
        <v>110</v>
      </c>
      <c r="L91" s="16">
        <v>0.21</v>
      </c>
      <c r="M91" s="16">
        <f t="shared" si="3"/>
        <v>23.099999999999998</v>
      </c>
      <c r="N91" s="16">
        <f t="shared" si="4"/>
        <v>133.1</v>
      </c>
      <c r="O91" s="48">
        <v>43902</v>
      </c>
      <c r="P91" s="7" t="s">
        <v>273</v>
      </c>
      <c r="Q91" s="7" t="s">
        <v>227</v>
      </c>
      <c r="R91" s="7"/>
    </row>
    <row r="92" spans="1:18" ht="53.25" customHeight="1" x14ac:dyDescent="0.2">
      <c r="A92" s="10" t="s">
        <v>173</v>
      </c>
      <c r="B92" s="18">
        <v>135</v>
      </c>
      <c r="C92" s="34" t="s">
        <v>308</v>
      </c>
      <c r="D92" s="34"/>
      <c r="E92" s="34"/>
      <c r="F92" s="11"/>
      <c r="G92" s="11"/>
      <c r="H92" s="14"/>
      <c r="I92" s="15"/>
      <c r="J92" s="51"/>
      <c r="K92" s="16"/>
      <c r="L92" s="16"/>
      <c r="M92" s="16"/>
      <c r="N92" s="16"/>
      <c r="O92" s="15"/>
      <c r="P92" s="34"/>
      <c r="Q92" s="34"/>
      <c r="R92" s="34"/>
    </row>
    <row r="93" spans="1:18" ht="54" customHeight="1" x14ac:dyDescent="0.2">
      <c r="A93" s="7" t="s">
        <v>173</v>
      </c>
      <c r="B93" s="18">
        <v>136</v>
      </c>
      <c r="C93" s="7" t="s">
        <v>316</v>
      </c>
      <c r="D93" s="7" t="s">
        <v>290</v>
      </c>
      <c r="E93" s="7" t="s">
        <v>199</v>
      </c>
      <c r="F93" s="10">
        <v>504118</v>
      </c>
      <c r="G93" s="10">
        <v>210020298</v>
      </c>
      <c r="H93" s="46">
        <v>3200025153</v>
      </c>
      <c r="I93" s="48">
        <v>43921</v>
      </c>
      <c r="J93" s="10">
        <v>3</v>
      </c>
      <c r="K93" s="16">
        <v>199.7</v>
      </c>
      <c r="L93" s="16">
        <v>0.21</v>
      </c>
      <c r="M93" s="16">
        <f t="shared" si="3"/>
        <v>41.936999999999998</v>
      </c>
      <c r="N93" s="16">
        <f t="shared" si="4"/>
        <v>241.637</v>
      </c>
      <c r="O93" s="48">
        <v>43910</v>
      </c>
      <c r="P93" s="7" t="s">
        <v>228</v>
      </c>
      <c r="Q93" s="7" t="s">
        <v>229</v>
      </c>
      <c r="R93" s="7"/>
    </row>
    <row r="94" spans="1:18" ht="54" customHeight="1" x14ac:dyDescent="0.2">
      <c r="A94" s="7" t="s">
        <v>173</v>
      </c>
      <c r="B94" s="18">
        <v>137</v>
      </c>
      <c r="C94" s="7" t="s">
        <v>315</v>
      </c>
      <c r="D94" s="7" t="s">
        <v>291</v>
      </c>
      <c r="E94" s="7" t="s">
        <v>200</v>
      </c>
      <c r="F94" s="10">
        <v>503400</v>
      </c>
      <c r="G94" s="10">
        <v>210020279</v>
      </c>
      <c r="H94" s="46">
        <v>3200025155</v>
      </c>
      <c r="I94" s="48" t="s">
        <v>243</v>
      </c>
      <c r="J94" s="10">
        <v>1</v>
      </c>
      <c r="K94" s="16">
        <v>80</v>
      </c>
      <c r="L94" s="16">
        <v>0.21</v>
      </c>
      <c r="M94" s="16">
        <f t="shared" si="3"/>
        <v>16.8</v>
      </c>
      <c r="N94" s="16">
        <f t="shared" si="4"/>
        <v>96.8</v>
      </c>
      <c r="O94" s="48">
        <v>43900</v>
      </c>
      <c r="P94" s="7" t="s">
        <v>142</v>
      </c>
      <c r="Q94" s="7" t="s">
        <v>143</v>
      </c>
      <c r="R94" s="7"/>
    </row>
    <row r="95" spans="1:18" ht="54" customHeight="1" x14ac:dyDescent="0.2">
      <c r="A95" s="10" t="s">
        <v>173</v>
      </c>
      <c r="B95" s="18">
        <v>138</v>
      </c>
      <c r="C95" s="7" t="s">
        <v>314</v>
      </c>
      <c r="D95" s="7" t="s">
        <v>291</v>
      </c>
      <c r="E95" s="7" t="s">
        <v>201</v>
      </c>
      <c r="F95" s="10">
        <v>501180</v>
      </c>
      <c r="G95" s="10">
        <v>210020256</v>
      </c>
      <c r="H95" s="46">
        <v>3200025151</v>
      </c>
      <c r="I95" s="48">
        <v>43900</v>
      </c>
      <c r="J95" s="10">
        <v>1</v>
      </c>
      <c r="K95" s="16">
        <v>1053.78</v>
      </c>
      <c r="L95" s="16">
        <v>0.21</v>
      </c>
      <c r="M95" s="16">
        <f t="shared" si="3"/>
        <v>221.29379999999998</v>
      </c>
      <c r="N95" s="16">
        <f t="shared" si="4"/>
        <v>1275.0737999999999</v>
      </c>
      <c r="O95" s="10" t="s">
        <v>230</v>
      </c>
      <c r="P95" s="7" t="s">
        <v>274</v>
      </c>
      <c r="Q95" s="7" t="s">
        <v>231</v>
      </c>
      <c r="R95" s="7"/>
    </row>
    <row r="96" spans="1:18" ht="78" customHeight="1" x14ac:dyDescent="0.2">
      <c r="A96" s="10" t="s">
        <v>173</v>
      </c>
      <c r="B96" s="18">
        <v>141</v>
      </c>
      <c r="C96" s="7" t="s">
        <v>313</v>
      </c>
      <c r="D96" s="7" t="s">
        <v>290</v>
      </c>
      <c r="E96" s="7" t="s">
        <v>202</v>
      </c>
      <c r="F96" s="10">
        <v>504715</v>
      </c>
      <c r="G96" s="10">
        <v>210020300</v>
      </c>
      <c r="H96" s="46">
        <v>3200025160</v>
      </c>
      <c r="I96" s="48">
        <v>43921</v>
      </c>
      <c r="J96" s="10">
        <v>1</v>
      </c>
      <c r="K96" s="16">
        <v>1090.5</v>
      </c>
      <c r="L96" s="16">
        <v>0.21</v>
      </c>
      <c r="M96" s="16">
        <f t="shared" si="3"/>
        <v>229.005</v>
      </c>
      <c r="N96" s="16">
        <f t="shared" si="4"/>
        <v>1319.5050000000001</v>
      </c>
      <c r="O96" s="48">
        <v>43921</v>
      </c>
      <c r="P96" s="7" t="s">
        <v>232</v>
      </c>
      <c r="Q96" s="7" t="s">
        <v>233</v>
      </c>
      <c r="R96" s="7"/>
    </row>
    <row r="97" spans="1:18" ht="56.25" customHeight="1" x14ac:dyDescent="0.2">
      <c r="A97" s="10" t="s">
        <v>173</v>
      </c>
      <c r="B97" s="18">
        <v>143</v>
      </c>
      <c r="C97" s="7" t="s">
        <v>312</v>
      </c>
      <c r="D97" s="7" t="s">
        <v>308</v>
      </c>
      <c r="E97" s="7" t="s">
        <v>203</v>
      </c>
      <c r="F97" s="10" t="s">
        <v>409</v>
      </c>
      <c r="G97" s="10" t="s">
        <v>409</v>
      </c>
      <c r="H97" s="10" t="s">
        <v>409</v>
      </c>
      <c r="I97" s="10" t="s">
        <v>409</v>
      </c>
      <c r="J97" s="10"/>
      <c r="K97" s="10">
        <v>0</v>
      </c>
      <c r="L97" s="16">
        <v>0.21</v>
      </c>
      <c r="M97" s="16">
        <f t="shared" si="3"/>
        <v>0</v>
      </c>
      <c r="N97" s="16">
        <f t="shared" si="4"/>
        <v>0</v>
      </c>
      <c r="O97" s="7" t="s">
        <v>308</v>
      </c>
      <c r="P97" s="7" t="s">
        <v>308</v>
      </c>
      <c r="Q97" s="7" t="s">
        <v>308</v>
      </c>
      <c r="R97" s="7"/>
    </row>
    <row r="98" spans="1:18" ht="54" customHeight="1" x14ac:dyDescent="0.2">
      <c r="A98" s="10" t="s">
        <v>173</v>
      </c>
      <c r="B98" s="18">
        <v>144</v>
      </c>
      <c r="C98" s="7" t="s">
        <v>311</v>
      </c>
      <c r="D98" s="7" t="s">
        <v>290</v>
      </c>
      <c r="E98" s="7" t="s">
        <v>204</v>
      </c>
      <c r="F98" s="10">
        <v>504025</v>
      </c>
      <c r="G98" s="10">
        <v>210020301</v>
      </c>
      <c r="H98" s="46">
        <v>3200025161</v>
      </c>
      <c r="I98" s="48">
        <v>43942</v>
      </c>
      <c r="J98" s="10">
        <v>3</v>
      </c>
      <c r="K98" s="16">
        <v>1317.79</v>
      </c>
      <c r="L98" s="16">
        <v>0.21</v>
      </c>
      <c r="M98" s="16">
        <f t="shared" si="3"/>
        <v>276.73589999999996</v>
      </c>
      <c r="N98" s="16">
        <f t="shared" si="4"/>
        <v>1594.5258999999999</v>
      </c>
      <c r="O98" s="10" t="s">
        <v>412</v>
      </c>
      <c r="P98" s="7" t="s">
        <v>275</v>
      </c>
      <c r="Q98" s="7" t="s">
        <v>117</v>
      </c>
      <c r="R98" s="7"/>
    </row>
    <row r="99" spans="1:18" ht="52.5" customHeight="1" x14ac:dyDescent="0.2">
      <c r="A99" s="10" t="s">
        <v>173</v>
      </c>
      <c r="B99" s="18">
        <v>145</v>
      </c>
      <c r="C99" s="7" t="s">
        <v>310</v>
      </c>
      <c r="D99" s="7" t="s">
        <v>290</v>
      </c>
      <c r="E99" s="7" t="s">
        <v>205</v>
      </c>
      <c r="F99" s="10">
        <v>503608</v>
      </c>
      <c r="G99" s="10">
        <v>210020303</v>
      </c>
      <c r="H99" s="46">
        <v>3200025164</v>
      </c>
      <c r="I99" s="48">
        <v>43921</v>
      </c>
      <c r="J99" s="10">
        <v>3</v>
      </c>
      <c r="K99" s="16">
        <v>347</v>
      </c>
      <c r="L99" s="16">
        <v>0.21</v>
      </c>
      <c r="M99" s="16">
        <f t="shared" si="3"/>
        <v>72.86999999999999</v>
      </c>
      <c r="N99" s="16">
        <f t="shared" si="4"/>
        <v>419.87</v>
      </c>
      <c r="O99" s="48">
        <v>43920</v>
      </c>
      <c r="P99" s="7" t="s">
        <v>238</v>
      </c>
      <c r="Q99" s="7" t="s">
        <v>239</v>
      </c>
      <c r="R99" s="7"/>
    </row>
    <row r="100" spans="1:18" ht="63" customHeight="1" x14ac:dyDescent="0.2">
      <c r="A100" s="10" t="s">
        <v>173</v>
      </c>
      <c r="B100" s="18">
        <v>146</v>
      </c>
      <c r="C100" s="7" t="s">
        <v>309</v>
      </c>
      <c r="D100" s="7" t="s">
        <v>290</v>
      </c>
      <c r="E100" s="7" t="s">
        <v>206</v>
      </c>
      <c r="F100" s="10">
        <v>504663</v>
      </c>
      <c r="G100" s="10">
        <v>210020306</v>
      </c>
      <c r="H100" s="46">
        <v>3200025165</v>
      </c>
      <c r="I100" s="48">
        <v>43921</v>
      </c>
      <c r="J100" s="10">
        <v>3</v>
      </c>
      <c r="K100" s="16">
        <v>109.48</v>
      </c>
      <c r="L100" s="16">
        <v>0.21</v>
      </c>
      <c r="M100" s="16">
        <f t="shared" si="3"/>
        <v>22.9908</v>
      </c>
      <c r="N100" s="16">
        <f t="shared" si="4"/>
        <v>132.4708</v>
      </c>
      <c r="O100" s="48">
        <v>43910</v>
      </c>
      <c r="P100" s="7" t="s">
        <v>276</v>
      </c>
      <c r="Q100" s="7" t="s">
        <v>240</v>
      </c>
      <c r="R100" s="7"/>
    </row>
    <row r="101" spans="1:18" ht="57.75" customHeight="1" x14ac:dyDescent="0.2">
      <c r="A101" s="10" t="s">
        <v>173</v>
      </c>
      <c r="B101" s="18">
        <v>147</v>
      </c>
      <c r="C101" s="7" t="s">
        <v>307</v>
      </c>
      <c r="D101" s="7" t="s">
        <v>308</v>
      </c>
      <c r="E101" s="7" t="s">
        <v>207</v>
      </c>
      <c r="F101" s="10" t="s">
        <v>409</v>
      </c>
      <c r="G101" s="10" t="s">
        <v>409</v>
      </c>
      <c r="H101" s="10" t="s">
        <v>409</v>
      </c>
      <c r="I101" s="10" t="s">
        <v>409</v>
      </c>
      <c r="J101" s="10"/>
      <c r="K101" s="16">
        <v>0</v>
      </c>
      <c r="L101" s="16">
        <v>0.21</v>
      </c>
      <c r="M101" s="16">
        <f t="shared" si="3"/>
        <v>0</v>
      </c>
      <c r="N101" s="16">
        <f t="shared" si="4"/>
        <v>0</v>
      </c>
      <c r="O101" s="10" t="s">
        <v>411</v>
      </c>
      <c r="P101" s="7" t="s">
        <v>308</v>
      </c>
      <c r="Q101" s="7" t="s">
        <v>308</v>
      </c>
      <c r="R101" s="7"/>
    </row>
    <row r="102" spans="1:18" ht="54" customHeight="1" thickBot="1" x14ac:dyDescent="0.25">
      <c r="A102" s="10" t="s">
        <v>173</v>
      </c>
      <c r="B102" s="18">
        <v>151</v>
      </c>
      <c r="C102" s="7" t="s">
        <v>306</v>
      </c>
      <c r="D102" s="7" t="s">
        <v>290</v>
      </c>
      <c r="E102" s="7" t="s">
        <v>208</v>
      </c>
      <c r="F102" s="10">
        <v>500722</v>
      </c>
      <c r="G102" s="10">
        <v>210020319</v>
      </c>
      <c r="H102" s="46">
        <v>3200025176</v>
      </c>
      <c r="I102" s="48">
        <v>43921</v>
      </c>
      <c r="J102" s="10">
        <v>3</v>
      </c>
      <c r="K102" s="16">
        <v>344.64</v>
      </c>
      <c r="L102" s="16">
        <v>0.21</v>
      </c>
      <c r="M102" s="16">
        <f t="shared" si="3"/>
        <v>72.374399999999994</v>
      </c>
      <c r="N102" s="16">
        <f t="shared" si="4"/>
        <v>417.01439999999997</v>
      </c>
      <c r="O102" s="10" t="s">
        <v>410</v>
      </c>
      <c r="P102" s="7" t="s">
        <v>245</v>
      </c>
      <c r="Q102" s="7" t="s">
        <v>84</v>
      </c>
      <c r="R102" s="7"/>
    </row>
    <row r="103" spans="1:18" ht="25.5" customHeight="1" x14ac:dyDescent="0.2">
      <c r="B103" s="24"/>
      <c r="C103" s="25"/>
      <c r="D103" s="25"/>
      <c r="E103" s="25"/>
      <c r="F103" s="25"/>
      <c r="G103" s="25"/>
      <c r="H103" s="24"/>
      <c r="I103" s="35" t="s">
        <v>303</v>
      </c>
      <c r="J103" s="36"/>
      <c r="K103" s="37"/>
      <c r="L103" s="38"/>
      <c r="M103" s="26"/>
      <c r="N103" s="26"/>
      <c r="O103" s="25"/>
      <c r="P103" s="25"/>
    </row>
    <row r="104" spans="1:18" ht="27.75" customHeight="1" x14ac:dyDescent="0.2">
      <c r="I104" s="39" t="s">
        <v>304</v>
      </c>
      <c r="J104" s="25"/>
      <c r="K104" s="26"/>
      <c r="L104" s="40"/>
    </row>
    <row r="105" spans="1:18" ht="24" customHeight="1" thickBot="1" x14ac:dyDescent="0.25">
      <c r="I105" s="41" t="s">
        <v>305</v>
      </c>
      <c r="J105" s="42"/>
      <c r="K105" s="43"/>
      <c r="L105" s="44"/>
    </row>
  </sheetData>
  <sortState xmlns:xlrd2="http://schemas.microsoft.com/office/spreadsheetml/2017/richdata2" ref="B4:K85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3</v>
      </c>
      <c r="B1" s="3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2020-05-14T10:12:56Z</dcterms:modified>
</cp:coreProperties>
</file>